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C:\Users\ABlancaflor\Documents\POS\Rate Reform\"/>
    </mc:Choice>
  </mc:AlternateContent>
  <xr:revisionPtr revIDLastSave="0" documentId="8_{AE34DEE6-85D9-4B60-9252-B5E933681A72}" xr6:coauthVersionLast="47" xr6:coauthVersionMax="47" xr10:uidLastSave="{00000000-0000-0000-0000-000000000000}"/>
  <bookViews>
    <workbookView xWindow="29850" yWindow="1470" windowWidth="24765" windowHeight="13875"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DropDown!$H$2:$H$3</definedName>
    <definedName name="_xlnm._FilterDatabase" localSheetId="2" hidden="1">BenchmarkRates!$A$1:$V$60</definedName>
    <definedName name="_xlnm._FilterDatabase" localSheetId="3" hidden="1">FundedMiles!$A$1:$V$59</definedName>
    <definedName name="_xlnm.Print_Area" localSheetId="0">ExcessMileage!$A$1:$C$23</definedName>
    <definedName name="RCs">DropDown!$A$2:$A$22</definedName>
    <definedName name="Svcs">DropDown!$B$2:$B$11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7" i="1"/>
  <c r="B19" i="1" l="1"/>
  <c r="B23" i="1" l="1"/>
</calcChain>
</file>

<file path=xl/sharedStrings.xml><?xml version="1.0" encoding="utf-8"?>
<sst xmlns="http://schemas.openxmlformats.org/spreadsheetml/2006/main" count="256" uniqueCount="136">
  <si>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</si>
  <si>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</si>
  <si>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</si>
  <si>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</si>
  <si>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</si>
  <si>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</si>
  <si>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</si>
  <si>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</si>
  <si>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</si>
  <si>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</si>
  <si>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</si>
  <si>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</si>
  <si>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</si>
  <si>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</si>
  <si>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</si>
  <si>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</si>
  <si>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</si>
  <si>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</si>
  <si>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</si>
  <si>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</si>
  <si>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</si>
  <si>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</si>
  <si>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</si>
  <si>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</si>
  <si>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</si>
  <si>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</si>
  <si>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</si>
  <si>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</si>
  <si>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</si>
  <si>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</si>
  <si>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</si>
  <si>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</si>
  <si>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</si>
  <si>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</si>
  <si>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</si>
  <si>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</si>
  <si>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</si>
  <si>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</si>
  <si>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</si>
  <si>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</si>
  <si>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</si>
  <si>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</si>
  <si>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</si>
  <si>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</si>
  <si>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</si>
  <si>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</si>
  <si>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</si>
  <si>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</si>
  <si>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</si>
  <si>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</si>
  <si>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</si>
  <si>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</si>
  <si>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</si>
  <si>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</si>
  <si>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</si>
  <si>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</si>
  <si>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</si>
  <si>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</si>
  <si>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</si>
  <si>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</si>
  <si>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</si>
  <si>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</si>
  <si>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</si>
  <si>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</si>
  <si>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</si>
  <si>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</si>
  <si>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</si>
  <si>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</si>
  <si>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</si>
  <si>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</si>
  <si>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</si>
  <si>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</si>
  <si>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</si>
  <si>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</si>
  <si>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</si>
  <si>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</si>
  <si>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</si>
  <si>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</si>
  <si>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</si>
  <si>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</si>
  <si>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</si>
  <si>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</si>
  <si>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</si>
  <si>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</si>
  <si>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</si>
  <si>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</si>
  <si>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</si>
  <si>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</si>
  <si>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</si>
  <si>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</si>
  <si>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</si>
  <si>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</si>
  <si>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</si>
  <si>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</si>
  <si>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</si>
  <si>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</si>
  <si>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</si>
  <si>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</si>
  <si>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</si>
  <si>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</si>
  <si>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</si>
  <si>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</si>
  <si>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</si>
  <si>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</si>
  <si>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Worksheet for Calculating Cost of Excess Mileage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</si>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</sst>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8">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4"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tabSelected="1" zoomScaleNormal="100" zoomScaleSheetLayoutView="100" workbookViewId="0">
      <selection activeCell="B21" sqref="B21"/>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39" t="s">
        <v>104</v>
      </c>
      <c r="B1" s="39"/>
    </row>
    <row r="3" spans="1:3" s="21" customFormat="1" ht="30" customHeight="1" x14ac:dyDescent="0.25">
      <c r="A3" s="21" t="s">
        <v>107</v>
      </c>
      <c r="B3" s="22"/>
      <c r="C3" s="32" t="s">
        <v>100</v>
      </c>
    </row>
    <row r="4" spans="1:3" s="18" customFormat="1" ht="6" customHeight="1" x14ac:dyDescent="0.25">
      <c r="B4" s="19"/>
      <c r="C4" s="33"/>
    </row>
    <row r="5" spans="1:3" s="21" customFormat="1" ht="30" customHeight="1" x14ac:dyDescent="0.25">
      <c r="A5" s="21" t="s">
        <v>108</v>
      </c>
      <c r="B5" s="22"/>
      <c r="C5" s="32" t="s">
        <v>101</v>
      </c>
    </row>
    <row r="6" spans="1:3" s="18" customFormat="1" ht="6" customHeight="1" x14ac:dyDescent="0.25">
      <c r="B6" s="19"/>
      <c r="C6" s="33"/>
    </row>
    <row r="7" spans="1:3" s="21" customFormat="1" ht="30" customHeight="1" x14ac:dyDescent="0.25">
      <c r="A7" s="21" t="s">
        <v>109</v>
      </c>
      <c r="B7" s="34"/>
      <c r="C7" s="32" t="s">
        <v>102</v>
      </c>
    </row>
    <row r="8" spans="1:3" s="18" customFormat="1" ht="6" customHeight="1" x14ac:dyDescent="0.25">
      <c r="B8" s="19"/>
      <c r="C8" s="33"/>
    </row>
    <row r="9" spans="1:3" s="21" customFormat="1" ht="30" customHeight="1" x14ac:dyDescent="0.25">
      <c r="A9" s="21" t="s">
        <v>110</v>
      </c>
      <c r="B9" s="34"/>
      <c r="C9" s="32" t="s">
        <v>131</v>
      </c>
    </row>
    <row r="10" spans="1:3" s="18" customFormat="1" ht="6" customHeight="1" x14ac:dyDescent="0.25">
      <c r="B10" s="19"/>
      <c r="C10" s="33"/>
    </row>
    <row r="11" spans="1:3" s="21" customFormat="1" ht="30" customHeight="1" x14ac:dyDescent="0.25">
      <c r="A11" s="21" t="s">
        <v>111</v>
      </c>
      <c r="B11" s="23"/>
      <c r="C11" s="32" t="s">
        <v>105</v>
      </c>
    </row>
    <row r="12" spans="1:3" s="18" customFormat="1" ht="6" customHeight="1" x14ac:dyDescent="0.25">
      <c r="B12" s="19"/>
      <c r="C12" s="33"/>
    </row>
    <row r="13" spans="1:3" s="21" customFormat="1" ht="30" customHeight="1" x14ac:dyDescent="0.25">
      <c r="A13" s="21" t="s">
        <v>112</v>
      </c>
      <c r="B13" s="24"/>
      <c r="C13" s="32" t="s">
        <v>106</v>
      </c>
    </row>
    <row r="14" spans="1:3" s="18" customFormat="1" ht="6" customHeight="1" x14ac:dyDescent="0.25">
      <c r="B14" s="19"/>
      <c r="C14" s="33"/>
    </row>
    <row r="15" spans="1:3" s="21" customFormat="1" ht="45" customHeight="1" x14ac:dyDescent="0.25">
      <c r="A15" s="21" t="s">
        <v>113</v>
      </c>
      <c r="B15" s="25"/>
      <c r="C15" s="32" t="s">
        <v>123</v>
      </c>
    </row>
    <row r="16" spans="1:3" s="18" customFormat="1" ht="6" customHeight="1" x14ac:dyDescent="0.25">
      <c r="B16" s="19"/>
      <c r="C16" s="33"/>
    </row>
    <row r="17" spans="1:3" s="21" customFormat="1" ht="30" customHeight="1" x14ac:dyDescent="0.25">
      <c r="A17" s="31" t="s">
        <v>118</v>
      </c>
      <c r="B17" s="26" t="str">
        <f>IFERROR(IF(OR($B$13=0,$B$15=0),"",ROUND(INDEX(FundedMiles!$B$2:$V$59,MATCH(IF($B$9="",$B$7,$B$7&amp;", "&amp;$B$9),FundedMiles!$A$2:$A$59,0),MATCH($B$5,FundedMiles!$B$1:$V$1,0))*$B$13,0)),"")</f>
        <v/>
      </c>
      <c r="C17" s="32" t="s">
        <v>119</v>
      </c>
    </row>
    <row r="18" spans="1:3" s="18" customFormat="1" ht="6" customHeight="1" x14ac:dyDescent="0.25">
      <c r="B18" s="19"/>
      <c r="C18" s="33"/>
    </row>
    <row r="19" spans="1:3" s="21" customFormat="1" ht="30" customHeight="1" x14ac:dyDescent="0.25">
      <c r="A19" s="21" t="s">
        <v>114</v>
      </c>
      <c r="B19" s="26" t="str">
        <f>IFERROR(IF(OR($B$13=0,$B$15=0),"",MAX(0,$B$15-$B$17)),"")</f>
        <v/>
      </c>
      <c r="C19" s="32" t="s">
        <v>116</v>
      </c>
    </row>
    <row r="20" spans="1:3" s="18" customFormat="1" ht="6" customHeight="1" x14ac:dyDescent="0.25">
      <c r="B20" s="19"/>
      <c r="C20" s="33"/>
    </row>
    <row r="21" spans="1:3" s="21" customFormat="1" ht="30" customHeight="1" x14ac:dyDescent="0.25">
      <c r="A21" s="21" t="s">
        <v>115</v>
      </c>
      <c r="B21" s="27" t="str">
        <f>IFERROR(INDEX(BenchmarkRates!$B$2:$V$60,MATCH(IF($B$9="",$B$7,$B$7&amp;", "&amp;$B$9),BenchmarkRates!$A$2:$A$60,0),MATCH($B$5,BenchmarkRates!$B$1:$V$1,0)),"")</f>
        <v/>
      </c>
      <c r="C21" s="32" t="s">
        <v>117</v>
      </c>
    </row>
    <row r="22" spans="1:3" s="18" customFormat="1" ht="6" customHeight="1" x14ac:dyDescent="0.25">
      <c r="B22" s="19"/>
      <c r="C22" s="33"/>
    </row>
    <row r="23" spans="1:3" s="21" customFormat="1" ht="30" customHeight="1" x14ac:dyDescent="0.25">
      <c r="A23" s="28" t="s">
        <v>99</v>
      </c>
      <c r="B23" s="29" t="str">
        <f>IFERROR(ROUND(B21*B19,2),"")</f>
        <v/>
      </c>
      <c r="C23" s="32" t="s">
        <v>103</v>
      </c>
    </row>
  </sheetData>
  <sheetProtection algorithmName="SHA-512" hashValue="CwScXrinPkGNOGYYsre2d6expxr2reP4PC8SezBghrWVpWJG0kGqo8LERuvQz2G77DHoBH7dHboZsFoo7853CA==" saltValue="wmaE+0rUj5Ds69aisA1Q7A==" spinCount="100000" sheet="1" objects="1" scenarios="1"/>
  <mergeCells count="1">
    <mergeCell ref="A1:B1"/>
  </mergeCells>
  <dataValidations count="4">
    <dataValidation type="list" allowBlank="1" showInputMessage="1" showErrorMessage="1" error="Please select the Regional Center from the dropdown." prompt="Please select the Regional Center from the dropdown." sqref="B5" xr:uid="{8E045E70-F26B-4C4A-9A24-7DBBE79EC86A}">
      <formula1>RCs</formula1>
    </dataValidation>
    <dataValidation type="list" allowBlank="1" showInputMessage="1" showErrorMessage="1" error="Please select the service code from the dropdown." prompt="Please select the service code from the dropdown." sqref="B7"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9" xr:uid="{B2E16D49-1639-4FE3-8A6B-A070E60297C8}">
      <formula1>INDIRECT(IF(OR(LEFT($B$7,3)="116",LEFT($B$7,3)="117"),"_116117",IF(LEFT($B$7,3)="805","_805",IF(LEFT($B$7,3)="862","_862",IF(LEFT($B$7,3)="605","_605","Z1:Z1")))))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296"/>
  <sheetViews>
    <sheetView workbookViewId="0">
      <selection activeCell="E13" sqref="E13"/>
    </sheetView>
  </sheetViews>
  <sheetFormatPr defaultRowHeight="15" x14ac:dyDescent="0.25"/>
  <cols>
    <col min="1" max="1" width="9.140625" style="1"/>
    <col min="2" max="2" width="44.140625" style="1" bestFit="1" customWidth="1"/>
    <col min="3" max="4" width="9.140625" style="1"/>
    <col min="5" max="7" width="35.42578125" style="1" bestFit="1" customWidth="1"/>
    <col min="8" max="8" width="18.28515625" style="1" bestFit="1" customWidth="1"/>
    <col min="9" max="16384" width="9.140625" style="1"/>
  </cols>
  <sheetData>
    <row r="1" spans="1:11" x14ac:dyDescent="0.25">
      <c r="A1" s="9" t="s">
        <v>21</v>
      </c>
      <c r="B1" s="9" t="s">
        <v>28</v>
      </c>
      <c r="C1" s="9"/>
      <c r="D1" s="9"/>
      <c r="E1" s="9" t="s">
        <v>29</v>
      </c>
      <c r="F1" s="35">
        <v>605</v>
      </c>
      <c r="G1" s="10">
        <v>805</v>
      </c>
      <c r="H1" s="10">
        <v>862</v>
      </c>
      <c r="I1" s="9"/>
      <c r="J1" s="9"/>
      <c r="K1" s="9"/>
    </row>
    <row r="2" spans="1:11" x14ac:dyDescent="0.25">
      <c r="A2" s="1" t="s">
        <v>0</v>
      </c>
      <c r="B2" s="1" t="s">
        <v>130</v>
      </c>
      <c r="E2" s="1" t="s">
        <v>80</v>
      </c>
      <c r="F2" s="1" t="s">
        <v>126</v>
      </c>
      <c r="G2" s="1" t="s">
        <v>96</v>
      </c>
      <c r="H2" s="1" t="s">
        <v>30</v>
      </c>
    </row>
    <row r="3" spans="1:11" x14ac:dyDescent="0.25">
      <c r="A3" s="1" t="s">
        <v>1</v>
      </c>
      <c r="B3" s="1" t="s">
        <v>25</v>
      </c>
      <c r="E3" s="1" t="s">
        <v>81</v>
      </c>
      <c r="F3" s="1" t="s">
        <v>127</v>
      </c>
      <c r="G3" s="1" t="s">
        <v>97</v>
      </c>
      <c r="H3" s="1" t="s">
        <v>31</v>
      </c>
    </row>
    <row r="4" spans="1:11" x14ac:dyDescent="0.25">
      <c r="A4" s="1" t="s">
        <v>2</v>
      </c>
      <c r="B4" s="1" t="s">
        <v>26</v>
      </c>
      <c r="E4" s="1" t="s">
        <v>82</v>
      </c>
      <c r="G4" s="1" t="s">
        <v>98</v>
      </c>
    </row>
    <row r="5" spans="1:11" x14ac:dyDescent="0.25">
      <c r="A5" s="1" t="s">
        <v>3</v>
      </c>
      <c r="B5" s="1" t="s">
        <v>125</v>
      </c>
      <c r="E5" s="1" t="s">
        <v>83</v>
      </c>
      <c r="G5" s="1" t="s">
        <v>80</v>
      </c>
    </row>
    <row r="6" spans="1:11" x14ac:dyDescent="0.25">
      <c r="A6" s="1" t="s">
        <v>4</v>
      </c>
      <c r="B6" s="1" t="s">
        <v>120</v>
      </c>
      <c r="E6" s="1" t="s">
        <v>84</v>
      </c>
      <c r="G6" s="1" t="s">
        <v>82</v>
      </c>
    </row>
    <row r="7" spans="1:11" x14ac:dyDescent="0.25">
      <c r="A7" s="1" t="s">
        <v>5</v>
      </c>
      <c r="B7" s="1" t="s">
        <v>128</v>
      </c>
      <c r="E7" s="1" t="s">
        <v>85</v>
      </c>
      <c r="G7" s="1" t="s">
        <v>83</v>
      </c>
    </row>
    <row r="8" spans="1:11" x14ac:dyDescent="0.25">
      <c r="A8" s="1" t="s">
        <v>6</v>
      </c>
      <c r="B8" s="1" t="s">
        <v>121</v>
      </c>
      <c r="E8" s="1" t="s">
        <v>86</v>
      </c>
      <c r="G8" s="1" t="s">
        <v>84</v>
      </c>
    </row>
    <row r="9" spans="1:11" x14ac:dyDescent="0.25">
      <c r="A9" s="1" t="s">
        <v>7</v>
      </c>
      <c r="B9" s="1" t="s">
        <v>27</v>
      </c>
      <c r="E9" s="1" t="s">
        <v>87</v>
      </c>
      <c r="G9" s="1" t="s">
        <v>85</v>
      </c>
    </row>
    <row r="10" spans="1:11" x14ac:dyDescent="0.25">
      <c r="A10" s="1" t="s">
        <v>8</v>
      </c>
      <c r="B10" s="1" t="s">
        <v>23</v>
      </c>
      <c r="E10" s="1" t="s">
        <v>88</v>
      </c>
      <c r="G10" s="1" t="s">
        <v>86</v>
      </c>
    </row>
    <row r="11" spans="1:11" x14ac:dyDescent="0.25">
      <c r="A11" s="1" t="s">
        <v>9</v>
      </c>
      <c r="B11" s="1" t="s">
        <v>122</v>
      </c>
      <c r="E11" s="1" t="s">
        <v>89</v>
      </c>
      <c r="G11" s="1" t="s">
        <v>87</v>
      </c>
    </row>
    <row r="12" spans="1:11" x14ac:dyDescent="0.25">
      <c r="A12" s="1" t="s">
        <v>10</v>
      </c>
      <c r="B12"/>
      <c r="E12" s="1" t="s">
        <v>90</v>
      </c>
      <c r="G12" s="1" t="s">
        <v>89</v>
      </c>
    </row>
    <row r="13" spans="1:11" x14ac:dyDescent="0.25">
      <c r="A13" s="1" t="s">
        <v>11</v>
      </c>
      <c r="B13"/>
      <c r="E13" s="1" t="s">
        <v>135</v>
      </c>
      <c r="G13" s="1" t="s">
        <v>135</v>
      </c>
    </row>
    <row r="14" spans="1:11" x14ac:dyDescent="0.25">
      <c r="A14" s="1" t="s">
        <v>12</v>
      </c>
      <c r="B14"/>
      <c r="E14" s="1" t="s">
        <v>91</v>
      </c>
      <c r="G14" s="1" t="s">
        <v>91</v>
      </c>
    </row>
    <row r="15" spans="1:11" x14ac:dyDescent="0.25">
      <c r="A15" s="1" t="s">
        <v>13</v>
      </c>
      <c r="B15"/>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sheetData>
  <sheetProtection algorithmName="SHA-512" hashValue="wn/jwuFXkB9SN3hEJ2ay47KUGFjcppzOG0bLLdEg+7xSdeOYw3wjmcIaxN18mklTz4KIZS8WUEYkxTOJh7i7sg==" saltValue="W+gizZA52PHDpvKt7JGlc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7"/>
  <sheetViews>
    <sheetView zoomScale="85" zoomScaleNormal="85" workbookViewId="0">
      <pane ySplit="1" topLeftCell="A2" activePane="bottomLeft" state="frozen"/>
      <selection activeCell="I2" sqref="I2"/>
      <selection pane="bottomLeft" activeCell="A14" sqref="A14"/>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130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132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133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124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129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120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128</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121</v>
      </c>
      <c r="B41" s="37">
        <v>1.9</v>
      </c>
      <c r="C41" s="37">
        <v>1.9</v>
      </c>
      <c r="D41" s="37">
        <v>2.09</v>
      </c>
      <c r="E41" s="37">
        <v>1.9</v>
      </c>
      <c r="F41" s="37">
        <v>2.08</v>
      </c>
      <c r="G41" s="37">
        <v>1.9</v>
      </c>
      <c r="H41" s="37">
        <v>1.9</v>
      </c>
      <c r="I41" s="37">
        <v>1.92</v>
      </c>
      <c r="J41" s="37">
        <v>1.92</v>
      </c>
      <c r="K41" s="37">
        <v>1.93</v>
      </c>
      <c r="L41" s="37">
        <v>1.93</v>
      </c>
      <c r="M41" s="37">
        <v>1.93</v>
      </c>
      <c r="N41" s="37">
        <v>1.92</v>
      </c>
      <c r="O41" s="37">
        <v>1.92</v>
      </c>
      <c r="P41" s="37">
        <v>1.93</v>
      </c>
      <c r="Q41" s="37">
        <v>1.93</v>
      </c>
      <c r="R41" s="37">
        <v>1.9</v>
      </c>
      <c r="S41" s="37">
        <v>2.09</v>
      </c>
      <c r="T41" s="37">
        <v>1.93</v>
      </c>
      <c r="U41" s="37">
        <v>1.95</v>
      </c>
      <c r="V41" s="37">
        <v>1.9</v>
      </c>
    </row>
    <row r="42" spans="1:22" x14ac:dyDescent="0.2">
      <c r="A42" s="6" t="s">
        <v>57</v>
      </c>
      <c r="B42" s="38">
        <v>1.9</v>
      </c>
      <c r="C42" s="38">
        <v>1.9</v>
      </c>
      <c r="D42" s="38">
        <v>2.11</v>
      </c>
      <c r="E42" s="38">
        <v>1.9</v>
      </c>
      <c r="F42" s="38">
        <v>2.17</v>
      </c>
      <c r="G42" s="38">
        <v>1.9</v>
      </c>
      <c r="H42" s="38">
        <v>1.9</v>
      </c>
      <c r="I42" s="38">
        <v>2</v>
      </c>
      <c r="J42" s="38">
        <v>2</v>
      </c>
      <c r="K42" s="38">
        <v>1.95</v>
      </c>
      <c r="L42" s="38">
        <v>1.95</v>
      </c>
      <c r="M42" s="38">
        <v>1.95</v>
      </c>
      <c r="N42" s="38">
        <v>2</v>
      </c>
      <c r="O42" s="38">
        <v>2</v>
      </c>
      <c r="P42" s="38">
        <v>1.95</v>
      </c>
      <c r="Q42" s="38">
        <v>1.95</v>
      </c>
      <c r="R42" s="38">
        <v>1.9</v>
      </c>
      <c r="S42" s="38">
        <v>2.11</v>
      </c>
      <c r="T42" s="38">
        <v>1.95</v>
      </c>
      <c r="U42" s="38">
        <v>1.95</v>
      </c>
      <c r="V42" s="38">
        <v>1.9</v>
      </c>
    </row>
    <row r="43" spans="1:22" x14ac:dyDescent="0.2">
      <c r="A43" s="5" t="s">
        <v>58</v>
      </c>
      <c r="B43" s="3">
        <v>2.31</v>
      </c>
      <c r="C43" s="3">
        <v>2.31</v>
      </c>
      <c r="D43" s="3">
        <v>2.61</v>
      </c>
      <c r="E43" s="3">
        <v>2.31</v>
      </c>
      <c r="F43" s="3">
        <v>2.6</v>
      </c>
      <c r="G43" s="3">
        <v>2.31</v>
      </c>
      <c r="H43" s="3">
        <v>2.31</v>
      </c>
      <c r="I43" s="3">
        <v>2.38</v>
      </c>
      <c r="J43" s="3">
        <v>2.38</v>
      </c>
      <c r="K43" s="3">
        <v>2.38</v>
      </c>
      <c r="L43" s="3">
        <v>2.38</v>
      </c>
      <c r="M43" s="3">
        <v>2.38</v>
      </c>
      <c r="N43" s="3">
        <v>2.38</v>
      </c>
      <c r="O43" s="3">
        <v>2.38</v>
      </c>
      <c r="P43" s="3">
        <v>2.38</v>
      </c>
      <c r="Q43" s="3">
        <v>2.38</v>
      </c>
      <c r="R43" s="3">
        <v>2.31</v>
      </c>
      <c r="S43" s="3">
        <v>2.61</v>
      </c>
      <c r="T43" s="3">
        <v>2.38</v>
      </c>
      <c r="U43" s="3">
        <v>2.39</v>
      </c>
      <c r="V43" s="3">
        <v>2.31</v>
      </c>
    </row>
    <row r="44" spans="1:22" x14ac:dyDescent="0.2">
      <c r="A44" s="4" t="s">
        <v>59</v>
      </c>
      <c r="B44" s="37">
        <v>1.69</v>
      </c>
      <c r="C44" s="37">
        <v>1.69</v>
      </c>
      <c r="D44" s="37">
        <v>1.86</v>
      </c>
      <c r="E44" s="37">
        <v>1.69</v>
      </c>
      <c r="F44" s="37">
        <v>1.91</v>
      </c>
      <c r="G44" s="37">
        <v>1.69</v>
      </c>
      <c r="H44" s="37">
        <v>1.69</v>
      </c>
      <c r="I44" s="37">
        <v>1.77</v>
      </c>
      <c r="J44" s="37">
        <v>1.77</v>
      </c>
      <c r="K44" s="37">
        <v>1.73</v>
      </c>
      <c r="L44" s="37">
        <v>1.73</v>
      </c>
      <c r="M44" s="37">
        <v>1.73</v>
      </c>
      <c r="N44" s="37">
        <v>1.77</v>
      </c>
      <c r="O44" s="37">
        <v>1.77</v>
      </c>
      <c r="P44" s="37">
        <v>1.73</v>
      </c>
      <c r="Q44" s="37">
        <v>1.73</v>
      </c>
      <c r="R44" s="37">
        <v>1.69</v>
      </c>
      <c r="S44" s="37">
        <v>1.86</v>
      </c>
      <c r="T44" s="37">
        <v>1.73</v>
      </c>
      <c r="U44" s="37">
        <v>1.74</v>
      </c>
      <c r="V44" s="37">
        <v>1.69</v>
      </c>
    </row>
    <row r="45" spans="1:22" x14ac:dyDescent="0.2">
      <c r="A45" s="6" t="s">
        <v>60</v>
      </c>
      <c r="B45" s="38">
        <v>3.1</v>
      </c>
      <c r="C45" s="38">
        <v>3.1</v>
      </c>
      <c r="D45" s="38">
        <v>3.53</v>
      </c>
      <c r="E45" s="38">
        <v>3.1</v>
      </c>
      <c r="F45" s="38">
        <v>3.53</v>
      </c>
      <c r="G45" s="38">
        <v>3.1</v>
      </c>
      <c r="H45" s="38">
        <v>3.1</v>
      </c>
      <c r="I45" s="38">
        <v>3.2</v>
      </c>
      <c r="J45" s="38">
        <v>3.2</v>
      </c>
      <c r="K45" s="38">
        <v>3.21</v>
      </c>
      <c r="L45" s="38">
        <v>3.21</v>
      </c>
      <c r="M45" s="38">
        <v>3.21</v>
      </c>
      <c r="N45" s="38">
        <v>3.2</v>
      </c>
      <c r="O45" s="38">
        <v>3.2</v>
      </c>
      <c r="P45" s="38">
        <v>3.21</v>
      </c>
      <c r="Q45" s="38">
        <v>3.21</v>
      </c>
      <c r="R45" s="38">
        <v>3.1</v>
      </c>
      <c r="S45" s="38">
        <v>3.53</v>
      </c>
      <c r="T45" s="38">
        <v>3.21</v>
      </c>
      <c r="U45" s="38">
        <v>3.21</v>
      </c>
      <c r="V45" s="38">
        <v>3.1</v>
      </c>
    </row>
    <row r="46" spans="1:22" x14ac:dyDescent="0.2">
      <c r="A46" s="5" t="s">
        <v>61</v>
      </c>
      <c r="B46" s="3">
        <v>1.85</v>
      </c>
      <c r="C46" s="3">
        <v>1.85</v>
      </c>
      <c r="D46" s="3">
        <v>2.04</v>
      </c>
      <c r="E46" s="3">
        <v>1.85</v>
      </c>
      <c r="F46" s="3">
        <v>2.0299999999999998</v>
      </c>
      <c r="G46" s="3">
        <v>1.85</v>
      </c>
      <c r="H46" s="3">
        <v>1.85</v>
      </c>
      <c r="I46" s="3">
        <v>1.89</v>
      </c>
      <c r="J46" s="3">
        <v>1.89</v>
      </c>
      <c r="K46" s="3">
        <v>1.89</v>
      </c>
      <c r="L46" s="3">
        <v>1.89</v>
      </c>
      <c r="M46" s="3">
        <v>1.89</v>
      </c>
      <c r="N46" s="3">
        <v>1.89</v>
      </c>
      <c r="O46" s="3">
        <v>1.89</v>
      </c>
      <c r="P46" s="3">
        <v>1.89</v>
      </c>
      <c r="Q46" s="3">
        <v>1.89</v>
      </c>
      <c r="R46" s="3">
        <v>1.85</v>
      </c>
      <c r="S46" s="3">
        <v>2.04</v>
      </c>
      <c r="T46" s="3">
        <v>1.89</v>
      </c>
      <c r="U46" s="3">
        <v>1.89</v>
      </c>
      <c r="V46" s="3">
        <v>1.85</v>
      </c>
    </row>
    <row r="47" spans="1:22" x14ac:dyDescent="0.2">
      <c r="A47" s="4" t="s">
        <v>62</v>
      </c>
      <c r="B47" s="37">
        <v>2.3199999999999998</v>
      </c>
      <c r="C47" s="37">
        <v>2.3199999999999998</v>
      </c>
      <c r="D47" s="37">
        <v>2.61</v>
      </c>
      <c r="E47" s="37">
        <v>2.3199999999999998</v>
      </c>
      <c r="F47" s="37">
        <v>2.61</v>
      </c>
      <c r="G47" s="37">
        <v>2.3199999999999998</v>
      </c>
      <c r="H47" s="37">
        <v>2.3199999999999998</v>
      </c>
      <c r="I47" s="37">
        <v>2.39</v>
      </c>
      <c r="J47" s="37">
        <v>2.39</v>
      </c>
      <c r="K47" s="37">
        <v>2.39</v>
      </c>
      <c r="L47" s="37">
        <v>2.39</v>
      </c>
      <c r="M47" s="37">
        <v>2.39</v>
      </c>
      <c r="N47" s="37">
        <v>2.39</v>
      </c>
      <c r="O47" s="37">
        <v>2.39</v>
      </c>
      <c r="P47" s="37">
        <v>2.39</v>
      </c>
      <c r="Q47" s="37">
        <v>2.39</v>
      </c>
      <c r="R47" s="37">
        <v>2.3199999999999998</v>
      </c>
      <c r="S47" s="37">
        <v>2.61</v>
      </c>
      <c r="T47" s="37">
        <v>2.39</v>
      </c>
      <c r="U47" s="37">
        <v>2.39</v>
      </c>
      <c r="V47" s="37">
        <v>2.3199999999999998</v>
      </c>
    </row>
    <row r="48" spans="1:22" x14ac:dyDescent="0.2">
      <c r="A48" s="6" t="s">
        <v>63</v>
      </c>
      <c r="B48" s="38">
        <v>2.91</v>
      </c>
      <c r="C48" s="38">
        <v>2.91</v>
      </c>
      <c r="D48" s="38">
        <v>3.31</v>
      </c>
      <c r="E48" s="38">
        <v>2.91</v>
      </c>
      <c r="F48" s="38">
        <v>3.31</v>
      </c>
      <c r="G48" s="38">
        <v>2.91</v>
      </c>
      <c r="H48" s="38">
        <v>2.91</v>
      </c>
      <c r="I48" s="38">
        <v>3</v>
      </c>
      <c r="J48" s="38">
        <v>3</v>
      </c>
      <c r="K48" s="38">
        <v>3.01</v>
      </c>
      <c r="L48" s="38">
        <v>3.01</v>
      </c>
      <c r="M48" s="38">
        <v>3.01</v>
      </c>
      <c r="N48" s="38">
        <v>3</v>
      </c>
      <c r="O48" s="38">
        <v>3</v>
      </c>
      <c r="P48" s="38">
        <v>3.01</v>
      </c>
      <c r="Q48" s="38">
        <v>3.01</v>
      </c>
      <c r="R48" s="38">
        <v>2.91</v>
      </c>
      <c r="S48" s="38">
        <v>3.31</v>
      </c>
      <c r="T48" s="38">
        <v>3.01</v>
      </c>
      <c r="U48" s="38">
        <v>3.01</v>
      </c>
      <c r="V48" s="38">
        <v>2.91</v>
      </c>
    </row>
    <row r="49" spans="1:22" x14ac:dyDescent="0.2">
      <c r="A49" s="5" t="s">
        <v>64</v>
      </c>
      <c r="B49" s="3">
        <v>2.52</v>
      </c>
      <c r="C49" s="3">
        <v>2.52</v>
      </c>
      <c r="D49" s="3">
        <v>2.85</v>
      </c>
      <c r="E49" s="3">
        <v>2.52</v>
      </c>
      <c r="F49" s="3">
        <v>2.85</v>
      </c>
      <c r="G49" s="3">
        <v>2.52</v>
      </c>
      <c r="H49" s="3">
        <v>2.52</v>
      </c>
      <c r="I49" s="3">
        <v>2.6</v>
      </c>
      <c r="J49" s="3">
        <v>2.6</v>
      </c>
      <c r="K49" s="3">
        <v>2.6</v>
      </c>
      <c r="L49" s="3">
        <v>2.6</v>
      </c>
      <c r="M49" s="3">
        <v>2.6</v>
      </c>
      <c r="N49" s="3">
        <v>2.6</v>
      </c>
      <c r="O49" s="3">
        <v>2.6</v>
      </c>
      <c r="P49" s="3">
        <v>2.6</v>
      </c>
      <c r="Q49" s="3">
        <v>2.6</v>
      </c>
      <c r="R49" s="3">
        <v>2.52</v>
      </c>
      <c r="S49" s="3">
        <v>2.85</v>
      </c>
      <c r="T49" s="3">
        <v>2.6</v>
      </c>
      <c r="U49" s="3">
        <v>2.6</v>
      </c>
      <c r="V49" s="3">
        <v>2.52</v>
      </c>
    </row>
    <row r="50" spans="1:22" x14ac:dyDescent="0.2">
      <c r="A50" s="4" t="s">
        <v>65</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66</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67</v>
      </c>
      <c r="B52" s="3">
        <v>2.93</v>
      </c>
      <c r="C52" s="3">
        <v>2.93</v>
      </c>
      <c r="D52" s="3">
        <v>3.35</v>
      </c>
      <c r="E52" s="3">
        <v>2.93</v>
      </c>
      <c r="F52" s="3">
        <v>3.34</v>
      </c>
      <c r="G52" s="3">
        <v>2.93</v>
      </c>
      <c r="H52" s="3">
        <v>2.93</v>
      </c>
      <c r="I52" s="3">
        <v>3.03</v>
      </c>
      <c r="J52" s="3">
        <v>3.03</v>
      </c>
      <c r="K52" s="3">
        <v>3.04</v>
      </c>
      <c r="L52" s="3">
        <v>3.04</v>
      </c>
      <c r="M52" s="3">
        <v>3.04</v>
      </c>
      <c r="N52" s="3">
        <v>3.03</v>
      </c>
      <c r="O52" s="3">
        <v>3.03</v>
      </c>
      <c r="P52" s="3">
        <v>3.04</v>
      </c>
      <c r="Q52" s="3">
        <v>3.04</v>
      </c>
      <c r="R52" s="3">
        <v>2.93</v>
      </c>
      <c r="S52" s="3">
        <v>3.35</v>
      </c>
      <c r="T52" s="3">
        <v>3.04</v>
      </c>
      <c r="U52" s="3">
        <v>3.04</v>
      </c>
      <c r="V52" s="3">
        <v>2.93</v>
      </c>
    </row>
    <row r="53" spans="1:22" x14ac:dyDescent="0.2">
      <c r="A53" s="4" t="s">
        <v>134</v>
      </c>
      <c r="B53" s="37">
        <v>2.46</v>
      </c>
      <c r="C53" s="37">
        <v>2.46</v>
      </c>
      <c r="D53" s="37">
        <v>2.78</v>
      </c>
      <c r="E53" s="37">
        <v>2.46</v>
      </c>
      <c r="F53" s="37">
        <v>2.78</v>
      </c>
      <c r="G53" s="37">
        <v>2.46</v>
      </c>
      <c r="H53" s="37">
        <v>2.46</v>
      </c>
      <c r="I53" s="37">
        <v>2.54</v>
      </c>
      <c r="J53" s="37">
        <v>2.54</v>
      </c>
      <c r="K53" s="37">
        <v>2.54</v>
      </c>
      <c r="L53" s="37">
        <v>2.54</v>
      </c>
      <c r="M53" s="37">
        <v>2.54</v>
      </c>
      <c r="N53" s="37">
        <v>2.54</v>
      </c>
      <c r="O53" s="37">
        <v>2.54</v>
      </c>
      <c r="P53" s="37">
        <v>2.54</v>
      </c>
      <c r="Q53" s="37">
        <v>2.54</v>
      </c>
      <c r="R53" s="37">
        <v>2.46</v>
      </c>
      <c r="S53" s="37">
        <v>2.78</v>
      </c>
      <c r="T53" s="37">
        <v>2.54</v>
      </c>
      <c r="U53" s="37">
        <v>2.54</v>
      </c>
      <c r="V53" s="37">
        <v>2.46</v>
      </c>
    </row>
    <row r="54" spans="1:22" x14ac:dyDescent="0.2">
      <c r="A54" s="6" t="s">
        <v>68</v>
      </c>
      <c r="B54" s="38">
        <v>3.14</v>
      </c>
      <c r="C54" s="38">
        <v>3.14</v>
      </c>
      <c r="D54" s="38">
        <v>3.58</v>
      </c>
      <c r="E54" s="38">
        <v>3.14</v>
      </c>
      <c r="F54" s="38">
        <v>3.57</v>
      </c>
      <c r="G54" s="38">
        <v>3.14</v>
      </c>
      <c r="H54" s="38">
        <v>3.14</v>
      </c>
      <c r="I54" s="38">
        <v>3.25</v>
      </c>
      <c r="J54" s="38">
        <v>3.25</v>
      </c>
      <c r="K54" s="38">
        <v>3.25</v>
      </c>
      <c r="L54" s="38">
        <v>3.25</v>
      </c>
      <c r="M54" s="38">
        <v>3.25</v>
      </c>
      <c r="N54" s="38">
        <v>3.25</v>
      </c>
      <c r="O54" s="38">
        <v>3.25</v>
      </c>
      <c r="P54" s="38">
        <v>3.25</v>
      </c>
      <c r="Q54" s="38">
        <v>3.25</v>
      </c>
      <c r="R54" s="38">
        <v>3.14</v>
      </c>
      <c r="S54" s="38">
        <v>3.58</v>
      </c>
      <c r="T54" s="38">
        <v>3.25</v>
      </c>
      <c r="U54" s="38">
        <v>3.25</v>
      </c>
      <c r="V54" s="38">
        <v>3.14</v>
      </c>
    </row>
    <row r="55" spans="1:22" x14ac:dyDescent="0.2">
      <c r="A55" s="5" t="s">
        <v>69</v>
      </c>
      <c r="B55" s="3">
        <v>2.27</v>
      </c>
      <c r="C55" s="3">
        <v>2.27</v>
      </c>
      <c r="D55" s="3">
        <v>2.5499999999999998</v>
      </c>
      <c r="E55" s="3">
        <v>2.27</v>
      </c>
      <c r="F55" s="3">
        <v>2.5499999999999998</v>
      </c>
      <c r="G55" s="3">
        <v>2.27</v>
      </c>
      <c r="H55" s="3">
        <v>2.27</v>
      </c>
      <c r="I55" s="3">
        <v>2.34</v>
      </c>
      <c r="J55" s="3">
        <v>2.34</v>
      </c>
      <c r="K55" s="3">
        <v>2.34</v>
      </c>
      <c r="L55" s="3">
        <v>2.34</v>
      </c>
      <c r="M55" s="3">
        <v>2.34</v>
      </c>
      <c r="N55" s="3">
        <v>2.34</v>
      </c>
      <c r="O55" s="3">
        <v>2.34</v>
      </c>
      <c r="P55" s="3">
        <v>2.34</v>
      </c>
      <c r="Q55" s="3">
        <v>2.34</v>
      </c>
      <c r="R55" s="3">
        <v>2.27</v>
      </c>
      <c r="S55" s="3">
        <v>2.5499999999999998</v>
      </c>
      <c r="T55" s="3">
        <v>2.34</v>
      </c>
      <c r="U55" s="3">
        <v>2.34</v>
      </c>
      <c r="V55" s="3">
        <v>2.27</v>
      </c>
    </row>
    <row r="56" spans="1:22" x14ac:dyDescent="0.2">
      <c r="A56" s="4" t="s">
        <v>70</v>
      </c>
      <c r="B56" s="37">
        <v>2.91</v>
      </c>
      <c r="C56" s="37">
        <v>2.91</v>
      </c>
      <c r="D56" s="37">
        <v>3.31</v>
      </c>
      <c r="E56" s="37">
        <v>2.91</v>
      </c>
      <c r="F56" s="37">
        <v>3.31</v>
      </c>
      <c r="G56" s="37">
        <v>2.91</v>
      </c>
      <c r="H56" s="37">
        <v>2.91</v>
      </c>
      <c r="I56" s="37">
        <v>3</v>
      </c>
      <c r="J56" s="37">
        <v>3</v>
      </c>
      <c r="K56" s="37">
        <v>3.01</v>
      </c>
      <c r="L56" s="37">
        <v>3.01</v>
      </c>
      <c r="M56" s="37">
        <v>3.01</v>
      </c>
      <c r="N56" s="37">
        <v>3</v>
      </c>
      <c r="O56" s="37">
        <v>3</v>
      </c>
      <c r="P56" s="37">
        <v>3.01</v>
      </c>
      <c r="Q56" s="37">
        <v>3.01</v>
      </c>
      <c r="R56" s="37">
        <v>2.91</v>
      </c>
      <c r="S56" s="37">
        <v>3.31</v>
      </c>
      <c r="T56" s="37">
        <v>3.01</v>
      </c>
      <c r="U56" s="37">
        <v>3.01</v>
      </c>
      <c r="V56" s="37">
        <v>2.91</v>
      </c>
    </row>
    <row r="57" spans="1:22" x14ac:dyDescent="0.2">
      <c r="A57" s="6" t="s">
        <v>71</v>
      </c>
      <c r="B57" s="38">
        <v>2.52</v>
      </c>
      <c r="C57" s="38">
        <v>2.52</v>
      </c>
      <c r="D57" s="38">
        <v>2.85</v>
      </c>
      <c r="E57" s="38">
        <v>2.52</v>
      </c>
      <c r="F57" s="38">
        <v>2.85</v>
      </c>
      <c r="G57" s="38">
        <v>2.52</v>
      </c>
      <c r="H57" s="38">
        <v>2.52</v>
      </c>
      <c r="I57" s="38">
        <v>2.6</v>
      </c>
      <c r="J57" s="38">
        <v>2.6</v>
      </c>
      <c r="K57" s="38">
        <v>2.6</v>
      </c>
      <c r="L57" s="38">
        <v>2.6</v>
      </c>
      <c r="M57" s="38">
        <v>2.6</v>
      </c>
      <c r="N57" s="38">
        <v>2.6</v>
      </c>
      <c r="O57" s="38">
        <v>2.6</v>
      </c>
      <c r="P57" s="38">
        <v>2.6</v>
      </c>
      <c r="Q57" s="38">
        <v>2.6</v>
      </c>
      <c r="R57" s="38">
        <v>2.52</v>
      </c>
      <c r="S57" s="38">
        <v>2.85</v>
      </c>
      <c r="T57" s="38">
        <v>2.6</v>
      </c>
      <c r="U57" s="38">
        <v>2.6</v>
      </c>
      <c r="V57" s="38">
        <v>2.52</v>
      </c>
    </row>
    <row r="58" spans="1:22" x14ac:dyDescent="0.2">
      <c r="A58" s="5" t="s">
        <v>32</v>
      </c>
      <c r="B58" s="3">
        <v>1.56</v>
      </c>
      <c r="C58" s="3">
        <v>1.56</v>
      </c>
      <c r="D58" s="3">
        <v>1.71</v>
      </c>
      <c r="E58" s="3">
        <v>1.56</v>
      </c>
      <c r="F58" s="3">
        <v>1.71</v>
      </c>
      <c r="G58" s="3">
        <v>1.56</v>
      </c>
      <c r="H58" s="3">
        <v>1.56</v>
      </c>
      <c r="I58" s="3">
        <v>1.59</v>
      </c>
      <c r="J58" s="3">
        <v>1.59</v>
      </c>
      <c r="K58" s="3">
        <v>1.59</v>
      </c>
      <c r="L58" s="3">
        <v>1.59</v>
      </c>
      <c r="M58" s="3">
        <v>1.59</v>
      </c>
      <c r="N58" s="3">
        <v>1.59</v>
      </c>
      <c r="O58" s="3">
        <v>1.59</v>
      </c>
      <c r="P58" s="3">
        <v>1.59</v>
      </c>
      <c r="Q58" s="3">
        <v>1.59</v>
      </c>
      <c r="R58" s="3">
        <v>1.56</v>
      </c>
      <c r="S58" s="3">
        <v>1.71</v>
      </c>
      <c r="T58" s="3">
        <v>1.59</v>
      </c>
      <c r="U58" s="3">
        <v>1.6</v>
      </c>
      <c r="V58" s="3">
        <v>1.56</v>
      </c>
    </row>
    <row r="59" spans="1:22" x14ac:dyDescent="0.2">
      <c r="A59" s="4" t="s">
        <v>24</v>
      </c>
      <c r="B59" s="37">
        <v>1.56</v>
      </c>
      <c r="C59" s="37">
        <v>1.56</v>
      </c>
      <c r="D59" s="37">
        <v>1.71</v>
      </c>
      <c r="E59" s="37">
        <v>1.56</v>
      </c>
      <c r="F59" s="37">
        <v>1.71</v>
      </c>
      <c r="G59" s="37">
        <v>1.56</v>
      </c>
      <c r="H59" s="37">
        <v>1.56</v>
      </c>
      <c r="I59" s="37">
        <v>1.59</v>
      </c>
      <c r="J59" s="37">
        <v>1.59</v>
      </c>
      <c r="K59" s="37">
        <v>1.59</v>
      </c>
      <c r="L59" s="37">
        <v>1.59</v>
      </c>
      <c r="M59" s="37">
        <v>1.59</v>
      </c>
      <c r="N59" s="37">
        <v>1.59</v>
      </c>
      <c r="O59" s="37">
        <v>1.59</v>
      </c>
      <c r="P59" s="37">
        <v>1.59</v>
      </c>
      <c r="Q59" s="37">
        <v>1.59</v>
      </c>
      <c r="R59" s="37">
        <v>1.56</v>
      </c>
      <c r="S59" s="37">
        <v>1.71</v>
      </c>
      <c r="T59" s="37">
        <v>1.59</v>
      </c>
      <c r="U59" s="37">
        <v>1.6</v>
      </c>
      <c r="V59" s="37">
        <v>1.56</v>
      </c>
    </row>
    <row r="60" spans="1:22" x14ac:dyDescent="0.2">
      <c r="A60" s="6" t="s">
        <v>122</v>
      </c>
      <c r="B60" s="38">
        <v>1.65</v>
      </c>
      <c r="C60" s="38">
        <v>1.65</v>
      </c>
      <c r="D60" s="38">
        <v>1.81</v>
      </c>
      <c r="E60" s="38">
        <v>1.65</v>
      </c>
      <c r="F60" s="38">
        <v>1.81</v>
      </c>
      <c r="G60" s="38">
        <v>1.65</v>
      </c>
      <c r="H60" s="38">
        <v>1.65</v>
      </c>
      <c r="I60" s="38">
        <v>1.69</v>
      </c>
      <c r="J60" s="38">
        <v>1.69</v>
      </c>
      <c r="K60" s="38">
        <v>1.69</v>
      </c>
      <c r="L60" s="38">
        <v>1.69</v>
      </c>
      <c r="M60" s="38">
        <v>1.69</v>
      </c>
      <c r="N60" s="38">
        <v>1.69</v>
      </c>
      <c r="O60" s="38">
        <v>1.69</v>
      </c>
      <c r="P60" s="38">
        <v>1.69</v>
      </c>
      <c r="Q60" s="38">
        <v>1.69</v>
      </c>
      <c r="R60" s="38">
        <v>1.65</v>
      </c>
      <c r="S60" s="38">
        <v>1.81</v>
      </c>
      <c r="T60" s="38">
        <v>1.69</v>
      </c>
      <c r="U60" s="38">
        <v>1.69</v>
      </c>
      <c r="V60" s="38">
        <v>1.65</v>
      </c>
    </row>
    <row r="61" spans="1:22" x14ac:dyDescent="0.2">
      <c r="A61" s="5"/>
      <c r="B61" s="3"/>
      <c r="C61" s="3"/>
      <c r="D61" s="3"/>
      <c r="E61" s="3"/>
      <c r="F61" s="3"/>
      <c r="G61" s="3"/>
      <c r="H61" s="3"/>
      <c r="I61" s="3"/>
      <c r="J61" s="3"/>
      <c r="K61" s="3"/>
      <c r="L61" s="3"/>
      <c r="M61" s="3"/>
      <c r="N61" s="3"/>
      <c r="O61" s="3"/>
      <c r="P61" s="3"/>
      <c r="Q61" s="3"/>
      <c r="R61" s="3"/>
      <c r="S61" s="3"/>
      <c r="T61" s="3"/>
      <c r="U61" s="3"/>
      <c r="V61" s="3"/>
    </row>
    <row r="62" spans="1:22" ht="15" x14ac:dyDescent="0.25">
      <c r="A62"/>
      <c r="B62"/>
      <c r="C62"/>
      <c r="D62"/>
      <c r="E62"/>
      <c r="F62"/>
      <c r="G62"/>
      <c r="H62"/>
      <c r="I62"/>
      <c r="J62"/>
      <c r="K62"/>
      <c r="L62"/>
      <c r="M62"/>
      <c r="N62"/>
      <c r="O62"/>
      <c r="P62"/>
      <c r="Q62"/>
      <c r="R62"/>
      <c r="S62"/>
      <c r="T62"/>
      <c r="U62"/>
      <c r="V62"/>
    </row>
    <row r="63" spans="1:22" ht="15" x14ac:dyDescent="0.25">
      <c r="A63"/>
      <c r="B63"/>
      <c r="C63"/>
      <c r="D63"/>
      <c r="E63"/>
      <c r="F63"/>
      <c r="G63"/>
      <c r="H63"/>
      <c r="I63"/>
      <c r="J63"/>
      <c r="K63"/>
      <c r="L63"/>
      <c r="M63"/>
      <c r="N63"/>
      <c r="O63"/>
      <c r="P63"/>
      <c r="Q63"/>
      <c r="R63"/>
      <c r="S63"/>
      <c r="T63"/>
      <c r="U63"/>
      <c r="V6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sheetData>
  <sheetProtection algorithmName="SHA-512" hashValue="F41zFngx0z/YpUf/pFKk6+QoRnTP7QoTUNmTRh0JB0E8uyxyqk3Xh6uWnH+hEWxKT0MnvpQBSSAJ7vR/hkBxvg==" saltValue="t1VYR5EHTcHt+yzQfkXQQg==" spinCount="100000" sheet="1" objects="1" scenarios="1"/>
  <autoFilter ref="A1:V60"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7"/>
  <sheetViews>
    <sheetView zoomScale="70" zoomScaleNormal="70" workbookViewId="0">
      <pane ySplit="1" topLeftCell="A2" activePane="bottomLeft" state="frozen"/>
      <selection activeCell="I2" sqref="I2"/>
      <selection pane="bottomLeft" activeCell="A14" sqref="A14"/>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130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132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133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124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129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120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128</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121</v>
      </c>
      <c r="B41" s="13">
        <v>10.3</v>
      </c>
      <c r="C41" s="13">
        <v>10.3</v>
      </c>
      <c r="D41" s="13">
        <v>8.4</v>
      </c>
      <c r="E41" s="13">
        <v>10.3</v>
      </c>
      <c r="F41" s="13">
        <v>7</v>
      </c>
      <c r="G41" s="13">
        <v>10.3</v>
      </c>
      <c r="H41" s="13">
        <v>10.3</v>
      </c>
      <c r="I41" s="13">
        <v>7</v>
      </c>
      <c r="J41" s="13">
        <v>7</v>
      </c>
      <c r="K41" s="13">
        <v>8.4</v>
      </c>
      <c r="L41" s="13">
        <v>8.4</v>
      </c>
      <c r="M41" s="13">
        <v>8.4</v>
      </c>
      <c r="N41" s="13">
        <v>7</v>
      </c>
      <c r="O41" s="13">
        <v>7</v>
      </c>
      <c r="P41" s="13">
        <v>8.4</v>
      </c>
      <c r="Q41" s="13">
        <v>8.4</v>
      </c>
      <c r="R41" s="13">
        <v>10.3</v>
      </c>
      <c r="S41" s="13">
        <v>8.4</v>
      </c>
      <c r="T41" s="13">
        <v>8.4</v>
      </c>
      <c r="U41" s="13">
        <v>10.3</v>
      </c>
      <c r="V41" s="13">
        <v>10.3</v>
      </c>
    </row>
    <row r="42" spans="1:22" x14ac:dyDescent="0.2">
      <c r="A42" s="6" t="s">
        <v>57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58</v>
      </c>
      <c r="B43" s="15">
        <v>11.2</v>
      </c>
      <c r="C43" s="15">
        <v>11.2</v>
      </c>
      <c r="D43" s="15">
        <v>9.1</v>
      </c>
      <c r="E43" s="15">
        <v>11.2</v>
      </c>
      <c r="F43" s="15">
        <v>7.6</v>
      </c>
      <c r="G43" s="15">
        <v>11.2</v>
      </c>
      <c r="H43" s="15">
        <v>11.2</v>
      </c>
      <c r="I43" s="15">
        <v>7.6</v>
      </c>
      <c r="J43" s="15">
        <v>7.6</v>
      </c>
      <c r="K43" s="15">
        <v>9.1</v>
      </c>
      <c r="L43" s="15">
        <v>9.1</v>
      </c>
      <c r="M43" s="15">
        <v>9.1</v>
      </c>
      <c r="N43" s="15">
        <v>7.6</v>
      </c>
      <c r="O43" s="15">
        <v>7.6</v>
      </c>
      <c r="P43" s="15">
        <v>9.1</v>
      </c>
      <c r="Q43" s="15">
        <v>9.1</v>
      </c>
      <c r="R43" s="15">
        <v>11.2</v>
      </c>
      <c r="S43" s="15">
        <v>9.1</v>
      </c>
      <c r="T43" s="15">
        <v>9.1</v>
      </c>
      <c r="U43" s="15">
        <v>11.2</v>
      </c>
      <c r="V43" s="15">
        <v>11.2</v>
      </c>
    </row>
    <row r="44" spans="1:22" x14ac:dyDescent="0.2">
      <c r="A44" s="4" t="s">
        <v>59</v>
      </c>
      <c r="B44" s="13">
        <v>9.4</v>
      </c>
      <c r="C44" s="13">
        <v>9.4</v>
      </c>
      <c r="D44" s="13">
        <v>7.6</v>
      </c>
      <c r="E44" s="13">
        <v>9.4</v>
      </c>
      <c r="F44" s="13">
        <v>6.4</v>
      </c>
      <c r="G44" s="13">
        <v>9.4</v>
      </c>
      <c r="H44" s="13">
        <v>9.4</v>
      </c>
      <c r="I44" s="13">
        <v>6.4</v>
      </c>
      <c r="J44" s="13">
        <v>6.4</v>
      </c>
      <c r="K44" s="13">
        <v>7.6</v>
      </c>
      <c r="L44" s="13">
        <v>7.6</v>
      </c>
      <c r="M44" s="13">
        <v>7.6</v>
      </c>
      <c r="N44" s="13">
        <v>6.4</v>
      </c>
      <c r="O44" s="13">
        <v>6.4</v>
      </c>
      <c r="P44" s="13">
        <v>7.6</v>
      </c>
      <c r="Q44" s="13">
        <v>7.6</v>
      </c>
      <c r="R44" s="13">
        <v>9.4</v>
      </c>
      <c r="S44" s="13">
        <v>7.6</v>
      </c>
      <c r="T44" s="13">
        <v>7.6</v>
      </c>
      <c r="U44" s="13">
        <v>9.4</v>
      </c>
      <c r="V44" s="13">
        <v>9.4</v>
      </c>
    </row>
    <row r="45" spans="1:22" x14ac:dyDescent="0.2">
      <c r="A45" s="6" t="s">
        <v>60</v>
      </c>
      <c r="B45" s="14">
        <v>11.8</v>
      </c>
      <c r="C45" s="14">
        <v>11.8</v>
      </c>
      <c r="D45" s="14">
        <v>9.6</v>
      </c>
      <c r="E45" s="14">
        <v>11.8</v>
      </c>
      <c r="F45" s="14">
        <v>8</v>
      </c>
      <c r="G45" s="14">
        <v>11.8</v>
      </c>
      <c r="H45" s="14">
        <v>11.8</v>
      </c>
      <c r="I45" s="14">
        <v>8</v>
      </c>
      <c r="J45" s="14">
        <v>8</v>
      </c>
      <c r="K45" s="14">
        <v>9.6</v>
      </c>
      <c r="L45" s="14">
        <v>9.6</v>
      </c>
      <c r="M45" s="14">
        <v>9.6</v>
      </c>
      <c r="N45" s="14">
        <v>8</v>
      </c>
      <c r="O45" s="14">
        <v>8</v>
      </c>
      <c r="P45" s="14">
        <v>9.6</v>
      </c>
      <c r="Q45" s="14">
        <v>9.6</v>
      </c>
      <c r="R45" s="14">
        <v>11.8</v>
      </c>
      <c r="S45" s="14">
        <v>9.6</v>
      </c>
      <c r="T45" s="14">
        <v>9.6</v>
      </c>
      <c r="U45" s="14">
        <v>11.8</v>
      </c>
      <c r="V45" s="14">
        <v>11.8</v>
      </c>
    </row>
    <row r="46" spans="1:22" x14ac:dyDescent="0.2">
      <c r="A46" s="5" t="s">
        <v>61</v>
      </c>
      <c r="B46" s="15">
        <v>11.8</v>
      </c>
      <c r="C46" s="15">
        <v>11.8</v>
      </c>
      <c r="D46" s="15">
        <v>9.6</v>
      </c>
      <c r="E46" s="15">
        <v>11.8</v>
      </c>
      <c r="F46" s="15">
        <v>8</v>
      </c>
      <c r="G46" s="15">
        <v>11.8</v>
      </c>
      <c r="H46" s="15">
        <v>11.8</v>
      </c>
      <c r="I46" s="15">
        <v>8</v>
      </c>
      <c r="J46" s="15">
        <v>8</v>
      </c>
      <c r="K46" s="15">
        <v>9.6</v>
      </c>
      <c r="L46" s="15">
        <v>9.6</v>
      </c>
      <c r="M46" s="15">
        <v>9.6</v>
      </c>
      <c r="N46" s="15">
        <v>8</v>
      </c>
      <c r="O46" s="15">
        <v>8</v>
      </c>
      <c r="P46" s="15">
        <v>9.6</v>
      </c>
      <c r="Q46" s="15">
        <v>9.6</v>
      </c>
      <c r="R46" s="15">
        <v>11.8</v>
      </c>
      <c r="S46" s="15">
        <v>9.6</v>
      </c>
      <c r="T46" s="15">
        <v>9.6</v>
      </c>
      <c r="U46" s="15">
        <v>11.8</v>
      </c>
      <c r="V46" s="15">
        <v>11.8</v>
      </c>
    </row>
    <row r="47" spans="1:22" x14ac:dyDescent="0.2">
      <c r="A47" s="4" t="s">
        <v>62</v>
      </c>
      <c r="B47" s="13">
        <v>11.7</v>
      </c>
      <c r="C47" s="13">
        <v>11.7</v>
      </c>
      <c r="D47" s="13">
        <v>9.6</v>
      </c>
      <c r="E47" s="13">
        <v>11.7</v>
      </c>
      <c r="F47" s="13">
        <v>8</v>
      </c>
      <c r="G47" s="13">
        <v>11.7</v>
      </c>
      <c r="H47" s="13">
        <v>11.7</v>
      </c>
      <c r="I47" s="13">
        <v>8</v>
      </c>
      <c r="J47" s="13">
        <v>8</v>
      </c>
      <c r="K47" s="13">
        <v>9.6</v>
      </c>
      <c r="L47" s="13">
        <v>9.6</v>
      </c>
      <c r="M47" s="13">
        <v>9.6</v>
      </c>
      <c r="N47" s="13">
        <v>8</v>
      </c>
      <c r="O47" s="13">
        <v>8</v>
      </c>
      <c r="P47" s="13">
        <v>9.6</v>
      </c>
      <c r="Q47" s="13">
        <v>9.6</v>
      </c>
      <c r="R47" s="13">
        <v>11.7</v>
      </c>
      <c r="S47" s="13">
        <v>9.6</v>
      </c>
      <c r="T47" s="13">
        <v>9.6</v>
      </c>
      <c r="U47" s="13">
        <v>11.7</v>
      </c>
      <c r="V47" s="13">
        <v>11.7</v>
      </c>
    </row>
    <row r="48" spans="1:22" x14ac:dyDescent="0.2">
      <c r="A48" s="6" t="s">
        <v>63</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64</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65</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66</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67</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134</v>
      </c>
      <c r="B53" s="13">
        <v>11.8</v>
      </c>
      <c r="C53" s="13">
        <v>11.8</v>
      </c>
      <c r="D53" s="13">
        <v>9.6</v>
      </c>
      <c r="E53" s="13">
        <v>11.8</v>
      </c>
      <c r="F53" s="13">
        <v>8</v>
      </c>
      <c r="G53" s="13">
        <v>11.8</v>
      </c>
      <c r="H53" s="13">
        <v>11.8</v>
      </c>
      <c r="I53" s="13">
        <v>8</v>
      </c>
      <c r="J53" s="13">
        <v>8</v>
      </c>
      <c r="K53" s="13">
        <v>9.6</v>
      </c>
      <c r="L53" s="13">
        <v>9.6</v>
      </c>
      <c r="M53" s="13">
        <v>9.6</v>
      </c>
      <c r="N53" s="13">
        <v>8</v>
      </c>
      <c r="O53" s="13">
        <v>8</v>
      </c>
      <c r="P53" s="13">
        <v>9.6</v>
      </c>
      <c r="Q53" s="13">
        <v>9.6</v>
      </c>
      <c r="R53" s="13">
        <v>11.8</v>
      </c>
      <c r="S53" s="13">
        <v>9.6</v>
      </c>
      <c r="T53" s="13">
        <v>9.6</v>
      </c>
      <c r="U53" s="13">
        <v>11.8</v>
      </c>
      <c r="V53" s="13">
        <v>11.8</v>
      </c>
    </row>
    <row r="54" spans="1:22" x14ac:dyDescent="0.2">
      <c r="A54" s="6" t="s">
        <v>68</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69</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70</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71</v>
      </c>
      <c r="B57" s="14">
        <v>11.7</v>
      </c>
      <c r="C57" s="14">
        <v>11.7</v>
      </c>
      <c r="D57" s="14">
        <v>9.6</v>
      </c>
      <c r="E57" s="14">
        <v>11.7</v>
      </c>
      <c r="F57" s="14">
        <v>8</v>
      </c>
      <c r="G57" s="14">
        <v>11.7</v>
      </c>
      <c r="H57" s="14">
        <v>11.7</v>
      </c>
      <c r="I57" s="14">
        <v>8</v>
      </c>
      <c r="J57" s="14">
        <v>8</v>
      </c>
      <c r="K57" s="14">
        <v>9.6</v>
      </c>
      <c r="L57" s="14">
        <v>9.6</v>
      </c>
      <c r="M57" s="14">
        <v>9.6</v>
      </c>
      <c r="N57" s="14">
        <v>8</v>
      </c>
      <c r="O57" s="14">
        <v>8</v>
      </c>
      <c r="P57" s="14">
        <v>9.6</v>
      </c>
      <c r="Q57" s="14">
        <v>9.6</v>
      </c>
      <c r="R57" s="14">
        <v>11.7</v>
      </c>
      <c r="S57" s="14">
        <v>9.6</v>
      </c>
      <c r="T57" s="14">
        <v>9.6</v>
      </c>
      <c r="U57" s="14">
        <v>11.7</v>
      </c>
      <c r="V57" s="14">
        <v>11.7</v>
      </c>
    </row>
    <row r="58" spans="1:22" x14ac:dyDescent="0.2">
      <c r="A58" s="5" t="s">
        <v>32</v>
      </c>
      <c r="B58" s="15">
        <v>3.7</v>
      </c>
      <c r="C58" s="15">
        <v>3.7</v>
      </c>
      <c r="D58" s="15">
        <v>3.1</v>
      </c>
      <c r="E58" s="15">
        <v>3.7</v>
      </c>
      <c r="F58" s="15">
        <v>2.7</v>
      </c>
      <c r="G58" s="15">
        <v>3.7</v>
      </c>
      <c r="H58" s="15">
        <v>3.7</v>
      </c>
      <c r="I58" s="15">
        <v>2.7</v>
      </c>
      <c r="J58" s="15">
        <v>2.7</v>
      </c>
      <c r="K58" s="15">
        <v>3.1</v>
      </c>
      <c r="L58" s="15">
        <v>3.1</v>
      </c>
      <c r="M58" s="15">
        <v>3.1</v>
      </c>
      <c r="N58" s="15">
        <v>2.7</v>
      </c>
      <c r="O58" s="15">
        <v>2.7</v>
      </c>
      <c r="P58" s="15">
        <v>3.1</v>
      </c>
      <c r="Q58" s="15">
        <v>3.1</v>
      </c>
      <c r="R58" s="15">
        <v>3.7</v>
      </c>
      <c r="S58" s="15">
        <v>3.1</v>
      </c>
      <c r="T58" s="15">
        <v>3.1</v>
      </c>
      <c r="U58" s="15">
        <v>3.7</v>
      </c>
      <c r="V58" s="15">
        <v>3.7</v>
      </c>
    </row>
    <row r="59" spans="1:22" x14ac:dyDescent="0.2">
      <c r="A59" s="4" t="s">
        <v>24</v>
      </c>
      <c r="B59" s="13">
        <v>3.7</v>
      </c>
      <c r="C59" s="13">
        <v>3.7</v>
      </c>
      <c r="D59" s="13">
        <v>3.1</v>
      </c>
      <c r="E59" s="13">
        <v>3.7</v>
      </c>
      <c r="F59" s="13">
        <v>2.7</v>
      </c>
      <c r="G59" s="13">
        <v>3.7</v>
      </c>
      <c r="H59" s="13">
        <v>3.7</v>
      </c>
      <c r="I59" s="13">
        <v>2.7</v>
      </c>
      <c r="J59" s="13">
        <v>2.7</v>
      </c>
      <c r="K59" s="13">
        <v>3.1</v>
      </c>
      <c r="L59" s="13">
        <v>3.1</v>
      </c>
      <c r="M59" s="13">
        <v>3.1</v>
      </c>
      <c r="N59" s="13">
        <v>2.7</v>
      </c>
      <c r="O59" s="13">
        <v>2.7</v>
      </c>
      <c r="P59" s="13">
        <v>3.1</v>
      </c>
      <c r="Q59" s="13">
        <v>3.1</v>
      </c>
      <c r="R59" s="13">
        <v>3.7</v>
      </c>
      <c r="S59" s="13">
        <v>3.1</v>
      </c>
      <c r="T59" s="13">
        <v>3.1</v>
      </c>
      <c r="U59" s="13">
        <v>3.7</v>
      </c>
      <c r="V59" s="13">
        <v>3.7</v>
      </c>
    </row>
    <row r="60" spans="1:22" x14ac:dyDescent="0.2">
      <c r="A60" s="6" t="s">
        <v>122</v>
      </c>
      <c r="B60" s="14">
        <v>3.5</v>
      </c>
      <c r="C60" s="14">
        <v>3.5</v>
      </c>
      <c r="D60" s="14">
        <v>2.9</v>
      </c>
      <c r="E60" s="14">
        <v>3.5</v>
      </c>
      <c r="F60" s="14">
        <v>2.5</v>
      </c>
      <c r="G60" s="14">
        <v>3.5</v>
      </c>
      <c r="H60" s="14">
        <v>3.5</v>
      </c>
      <c r="I60" s="14">
        <v>2.5</v>
      </c>
      <c r="J60" s="14">
        <v>2.5</v>
      </c>
      <c r="K60" s="14">
        <v>2.9</v>
      </c>
      <c r="L60" s="14">
        <v>2.9</v>
      </c>
      <c r="M60" s="14">
        <v>2.9</v>
      </c>
      <c r="N60" s="14">
        <v>2.5</v>
      </c>
      <c r="O60" s="14">
        <v>2.5</v>
      </c>
      <c r="P60" s="14">
        <v>2.9</v>
      </c>
      <c r="Q60" s="14">
        <v>2.9</v>
      </c>
      <c r="R60" s="14">
        <v>3.5</v>
      </c>
      <c r="S60" s="14">
        <v>2.9</v>
      </c>
      <c r="T60" s="14">
        <v>2.9</v>
      </c>
      <c r="U60" s="14">
        <v>3.5</v>
      </c>
      <c r="V60" s="14">
        <v>3.5</v>
      </c>
    </row>
    <row r="61" spans="1:22" x14ac:dyDescent="0.2">
      <c r="A61" s="5"/>
      <c r="B61" s="15"/>
      <c r="C61" s="15"/>
      <c r="D61" s="15"/>
      <c r="E61" s="15"/>
      <c r="F61" s="15"/>
      <c r="G61" s="15"/>
      <c r="H61" s="15"/>
      <c r="I61" s="15"/>
      <c r="J61" s="15"/>
      <c r="K61" s="15"/>
      <c r="L61" s="15"/>
      <c r="M61" s="15"/>
      <c r="N61" s="15"/>
      <c r="O61" s="15"/>
      <c r="P61" s="15"/>
      <c r="Q61" s="15"/>
      <c r="R61" s="15"/>
      <c r="S61" s="15"/>
      <c r="T61" s="15"/>
      <c r="U61" s="15"/>
      <c r="V61" s="15"/>
    </row>
    <row r="62" spans="1:22" ht="15" x14ac:dyDescent="0.25">
      <c r="A62"/>
      <c r="B62" s="16"/>
      <c r="C62" s="16"/>
      <c r="D62" s="16"/>
      <c r="E62" s="16"/>
      <c r="F62" s="16"/>
      <c r="G62" s="16"/>
      <c r="H62" s="16"/>
      <c r="I62" s="16"/>
      <c r="J62" s="16"/>
      <c r="K62" s="16"/>
      <c r="L62" s="16"/>
      <c r="M62" s="16"/>
      <c r="N62" s="16"/>
      <c r="O62" s="16"/>
      <c r="P62" s="16"/>
      <c r="Q62" s="16"/>
      <c r="R62" s="16"/>
      <c r="S62" s="16"/>
      <c r="T62" s="16"/>
      <c r="U62" s="16"/>
      <c r="V62" s="16"/>
    </row>
    <row r="63" spans="1:22" ht="15" x14ac:dyDescent="0.25">
      <c r="A63"/>
      <c r="B63" s="16"/>
      <c r="C63" s="16"/>
      <c r="D63" s="16"/>
      <c r="E63" s="16"/>
      <c r="F63" s="16"/>
      <c r="G63" s="16"/>
      <c r="H63" s="16"/>
      <c r="I63" s="16"/>
      <c r="J63" s="16"/>
      <c r="K63" s="16"/>
      <c r="L63" s="16"/>
      <c r="M63" s="16"/>
      <c r="N63" s="16"/>
      <c r="O63" s="16"/>
      <c r="P63" s="16"/>
      <c r="Q63" s="16"/>
      <c r="R63" s="16"/>
      <c r="S63" s="16"/>
      <c r="T63" s="16"/>
      <c r="U63" s="16"/>
      <c r="V63" s="16"/>
    </row>
    <row r="64" spans="1:22" ht="15" x14ac:dyDescent="0.25">
      <c r="A64"/>
      <c r="B64" s="16"/>
      <c r="C64" s="16"/>
      <c r="D64" s="16"/>
      <c r="E64" s="16"/>
      <c r="F64" s="16"/>
      <c r="G64" s="16"/>
      <c r="H64" s="16"/>
      <c r="I64" s="16"/>
      <c r="J64" s="16"/>
      <c r="K64" s="16"/>
      <c r="L64" s="16"/>
      <c r="M64" s="16"/>
      <c r="N64" s="16"/>
      <c r="O64" s="16"/>
      <c r="P64" s="16"/>
      <c r="Q64" s="16"/>
      <c r="R64" s="16"/>
      <c r="S64" s="16"/>
      <c r="T64" s="16"/>
      <c r="U64" s="16"/>
      <c r="V64" s="16"/>
    </row>
    <row r="65" spans="1:22" ht="15" x14ac:dyDescent="0.25">
      <c r="A65"/>
      <c r="B65" s="16"/>
      <c r="C65" s="16"/>
      <c r="D65" s="16"/>
      <c r="E65" s="16"/>
      <c r="F65" s="16"/>
      <c r="G65" s="16"/>
      <c r="H65" s="16"/>
      <c r="I65" s="16"/>
      <c r="J65" s="16"/>
      <c r="K65" s="16"/>
      <c r="L65" s="16"/>
      <c r="M65" s="16"/>
      <c r="N65" s="16"/>
      <c r="O65" s="16"/>
      <c r="P65" s="16"/>
      <c r="Q65" s="16"/>
      <c r="R65" s="16"/>
      <c r="S65" s="16"/>
      <c r="T65" s="16"/>
      <c r="U65" s="16"/>
      <c r="V65" s="16"/>
    </row>
    <row r="66" spans="1:22" ht="15" x14ac:dyDescent="0.25">
      <c r="A66"/>
      <c r="B66" s="16"/>
      <c r="C66" s="16"/>
      <c r="D66" s="16"/>
      <c r="E66" s="16"/>
      <c r="F66" s="16"/>
      <c r="G66" s="16"/>
      <c r="H66" s="16"/>
      <c r="I66" s="16"/>
      <c r="J66" s="16"/>
      <c r="K66" s="16"/>
      <c r="L66" s="16"/>
      <c r="M66" s="16"/>
      <c r="N66" s="16"/>
      <c r="O66" s="16"/>
      <c r="P66" s="16"/>
      <c r="Q66" s="16"/>
      <c r="R66" s="16"/>
      <c r="S66" s="16"/>
      <c r="T66" s="16"/>
      <c r="U66" s="16"/>
      <c r="V66" s="16"/>
    </row>
    <row r="67" spans="1:22" ht="15" x14ac:dyDescent="0.25">
      <c r="A67"/>
      <c r="B67" s="16"/>
      <c r="C67" s="16"/>
      <c r="D67" s="16"/>
      <c r="E67" s="16"/>
      <c r="F67" s="16"/>
      <c r="G67" s="16"/>
      <c r="H67" s="16"/>
      <c r="I67" s="16"/>
      <c r="J67" s="16"/>
      <c r="K67" s="16"/>
      <c r="L67" s="16"/>
      <c r="M67" s="16"/>
      <c r="N67" s="16"/>
      <c r="O67" s="16"/>
      <c r="P67" s="16"/>
      <c r="Q67" s="16"/>
      <c r="R67" s="16"/>
      <c r="S67" s="16"/>
      <c r="T67" s="16"/>
      <c r="U67" s="16"/>
      <c r="V67" s="16"/>
    </row>
    <row r="68" spans="1:22" ht="15" x14ac:dyDescent="0.25">
      <c r="A68"/>
      <c r="B68" s="16"/>
      <c r="C68" s="16"/>
      <c r="D68" s="16"/>
      <c r="E68" s="16"/>
      <c r="F68" s="16"/>
      <c r="G68" s="16"/>
      <c r="H68" s="16"/>
      <c r="I68" s="16"/>
      <c r="J68" s="16"/>
      <c r="K68" s="16"/>
      <c r="L68" s="16"/>
      <c r="M68" s="16"/>
      <c r="N68" s="16"/>
      <c r="O68" s="16"/>
      <c r="P68" s="16"/>
      <c r="Q68" s="16"/>
      <c r="R68" s="16"/>
      <c r="S68" s="16"/>
      <c r="T68" s="16"/>
      <c r="U68" s="16"/>
      <c r="V68" s="16"/>
    </row>
    <row r="69" spans="1:22" ht="15" x14ac:dyDescent="0.25">
      <c r="A69"/>
      <c r="B69" s="16"/>
      <c r="C69" s="16"/>
      <c r="D69" s="16"/>
      <c r="E69" s="16"/>
      <c r="F69" s="16"/>
      <c r="G69" s="16"/>
      <c r="H69" s="16"/>
      <c r="I69" s="16"/>
      <c r="J69" s="16"/>
      <c r="K69" s="16"/>
      <c r="L69" s="16"/>
      <c r="M69" s="16"/>
      <c r="N69" s="16"/>
      <c r="O69" s="16"/>
      <c r="P69" s="16"/>
      <c r="Q69" s="16"/>
      <c r="R69" s="16"/>
      <c r="S69" s="16"/>
      <c r="T69" s="16"/>
      <c r="U69" s="16"/>
      <c r="V69" s="16"/>
    </row>
    <row r="70" spans="1:22" ht="15" x14ac:dyDescent="0.25">
      <c r="A70"/>
      <c r="B70" s="16"/>
      <c r="C70" s="16"/>
      <c r="D70" s="16"/>
      <c r="E70" s="16"/>
      <c r="F70" s="16"/>
      <c r="G70" s="16"/>
      <c r="H70" s="16"/>
      <c r="I70" s="16"/>
      <c r="J70" s="16"/>
      <c r="K70" s="16"/>
      <c r="L70" s="16"/>
      <c r="M70" s="16"/>
      <c r="N70" s="16"/>
      <c r="O70" s="16"/>
      <c r="P70" s="16"/>
      <c r="Q70" s="16"/>
      <c r="R70" s="16"/>
      <c r="S70" s="16"/>
      <c r="T70" s="16"/>
      <c r="U70" s="16"/>
      <c r="V70" s="16"/>
    </row>
    <row r="71" spans="1:22" ht="15" x14ac:dyDescent="0.25">
      <c r="A71"/>
      <c r="B71" s="16"/>
      <c r="C71" s="16"/>
      <c r="D71" s="16"/>
      <c r="E71" s="16"/>
      <c r="F71" s="16"/>
      <c r="G71" s="16"/>
      <c r="H71" s="16"/>
      <c r="I71" s="16"/>
      <c r="J71" s="16"/>
      <c r="K71" s="16"/>
      <c r="L71" s="16"/>
      <c r="M71" s="16"/>
      <c r="N71" s="16"/>
      <c r="O71" s="16"/>
      <c r="P71" s="16"/>
      <c r="Q71" s="16"/>
      <c r="R71" s="16"/>
      <c r="S71" s="16"/>
      <c r="T71" s="16"/>
      <c r="U71" s="16"/>
      <c r="V71" s="16"/>
    </row>
    <row r="72" spans="1:22" ht="15" x14ac:dyDescent="0.25">
      <c r="A72"/>
      <c r="B72" s="16"/>
      <c r="C72" s="16"/>
      <c r="D72" s="16"/>
      <c r="E72" s="16"/>
      <c r="F72" s="16"/>
      <c r="G72" s="16"/>
      <c r="H72" s="16"/>
      <c r="I72" s="16"/>
      <c r="J72" s="16"/>
      <c r="K72" s="16"/>
      <c r="L72" s="16"/>
      <c r="M72" s="16"/>
      <c r="N72" s="16"/>
      <c r="O72" s="16"/>
      <c r="P72" s="16"/>
      <c r="Q72" s="16"/>
      <c r="R72" s="16"/>
      <c r="S72" s="16"/>
      <c r="T72" s="16"/>
      <c r="U72" s="16"/>
      <c r="V72" s="16"/>
    </row>
    <row r="73" spans="1:22" ht="15" x14ac:dyDescent="0.25">
      <c r="A73"/>
      <c r="B73" s="16"/>
      <c r="C73" s="16"/>
      <c r="D73" s="16"/>
      <c r="E73" s="16"/>
      <c r="F73" s="16"/>
      <c r="G73" s="16"/>
      <c r="H73" s="16"/>
      <c r="I73" s="16"/>
      <c r="J73" s="16"/>
      <c r="K73" s="16"/>
      <c r="L73" s="16"/>
      <c r="M73" s="16"/>
      <c r="N73" s="16"/>
      <c r="O73" s="16"/>
      <c r="P73" s="16"/>
      <c r="Q73" s="16"/>
      <c r="R73" s="16"/>
      <c r="S73" s="16"/>
      <c r="T73" s="16"/>
      <c r="U73" s="16"/>
      <c r="V73" s="16"/>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sheetData>
  <sheetProtection algorithmName="SHA-512" hashValue="TF2kBBOgIocUPM11Jv3GFfgIkhsWlBzlwCGawmLRdJ+8n2hmE6AoSu4OB0PkfLOesg8EmR4N/bEzJ/VQj6ZgAA==" saltValue="8txYH/Ptc2XlYTLMc13KyA==" spinCount="100000" sheet="1" objects="1" scenarios="1"/>
  <autoFilter ref="A1:V59"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1D8727BE272C144A77522DCE122F1A7" ma:contentTypeVersion="14" ma:contentTypeDescription="Create a new document." ma:contentTypeScope="" ma:versionID="e1b5aed4a7c2b000318baca211eed552">
  <xsd:schema xmlns:xsd="http://www.w3.org/2001/XMLSchema" xmlns:xs="http://www.w3.org/2001/XMLSchema" xmlns:p="http://schemas.microsoft.com/office/2006/metadata/properties" xmlns:ns2="b968762b-6e02-42f7-ba3d-d8f38ce50ea9" xmlns:ns3="2685bc3a-f901-45cb-b210-9866c71b8132" targetNamespace="http://schemas.microsoft.com/office/2006/metadata/properties" ma:root="true" ma:fieldsID="57491db341a26846fcdfcf20e636d0a1" ns2:_="" ns3:_="">
    <xsd:import namespace="b968762b-6e02-42f7-ba3d-d8f38ce50ea9"/>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8762b-6e02-42f7-ba3d-d8f38ce50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b968762b-6e02-42f7-ba3d-d8f38ce50ea9">
      <Terms xmlns="http://schemas.microsoft.com/office/infopath/2007/PartnerControls"/>
    </lcf76f155ced4ddcb4097134ff3c332f>
    <_dlc_DocId xmlns="2685bc3a-f901-45cb-b210-9866c71b8132">RCPORTAL-1648357950-3524</_dlc_DocId>
    <_dlc_DocIdUrl xmlns="2685bc3a-f901-45cb-b210-9866c71b8132">
      <Url>https://caldds.sharepoint.com/sites/RCPortal/_layouts/15/DocIdRedir.aspx?ID=RCPORTAL-1648357950-3524</Url>
      <Description>RCPORTAL-1648357950-3524</Description>
    </_dlc_DocIdUrl>
  </documentManagement>
</p:properties>
</file>

<file path=customXml/itemProps1.xml><?xml version="1.0" encoding="utf-8"?>
<ds:datastoreItem xmlns:ds="http://schemas.openxmlformats.org/officeDocument/2006/customXml" ds:itemID="{A5758228-505F-400B-8540-024C94161F03}">
  <ds:schemaRefs>
    <ds:schemaRef ds:uri="http://schemas.microsoft.com/sharepoint/v3/contenttype/forms"/>
  </ds:schemaRefs>
</ds:datastoreItem>
</file>

<file path=customXml/itemProps2.xml><?xml version="1.0" encoding="utf-8"?>
<ds:datastoreItem xmlns:ds="http://schemas.openxmlformats.org/officeDocument/2006/customXml" ds:itemID="{60B8982A-31D4-4839-A7A3-B335299872ED}">
  <ds:schemaRefs>
    <ds:schemaRef ds:uri="http://schemas.microsoft.com/sharepoint/events"/>
  </ds:schemaRefs>
</ds:datastoreItem>
</file>

<file path=customXml/itemProps3.xml><?xml version="1.0" encoding="utf-8"?>
<ds:datastoreItem xmlns:ds="http://schemas.openxmlformats.org/officeDocument/2006/customXml" ds:itemID="{C189C85D-297E-4C0A-8D43-9E105BD95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8762b-6e02-42f7-ba3d-d8f38ce50ea9"/>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111DE0-D257-4B1B-AA44-63305BE16C5D}">
  <ds:schemaRefs>
    <ds:schemaRef ds:uri="http://schemas.microsoft.com/office/2006/metadata/properties"/>
    <ds:schemaRef ds:uri="b968762b-6e02-42f7-ba3d-d8f38ce50ea9"/>
    <ds:schemaRef ds:uri="http://www.w3.org/XML/1998/namespace"/>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2685bc3a-f901-45cb-b210-9866c71b8132"/>
    <ds:schemaRef ds:uri="http://purl.org/dc/terms/"/>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ExcessMileage</vt:lpstr>
      <vt:lpstr>DropDown</vt:lpstr>
      <vt:lpstr>BenchmarkRates</vt:lpstr>
      <vt:lpstr>FundedMiles</vt:lpstr>
      <vt:lpstr>_116117</vt:lpstr>
      <vt:lpstr>_605</vt:lpstr>
      <vt:lpstr>_805</vt:lpstr>
      <vt:lpstr>_862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Aiko Blancaflor</cp:lastModifiedBy>
  <cp:lastPrinted>2025-10-23T18:22:41Z</cp:lastPrinted>
  <dcterms:created xsi:type="dcterms:W3CDTF">2025-07-30T16:04:01Z</dcterms:created>
  <dcterms:modified xsi:type="dcterms:W3CDTF">2026-01-07T15:38:05Z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0x01010041D8727BE272C144A77522DCE122F1A7</vt:lpwstr>
  </property>
  <property fmtid="{D5CDD505-2E9C-101B-9397-08002B2CF9AE}" pid="3" name="_dlc_DocIdItemGuid">
    <vt:lpwstr>41d4763b-5043-43f6-8f17-ebbeec29aeff</vt:lpwstr>
  </property>
</Properties>
</file>