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5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F37" i="4"/>
  <c r="E37" i="4"/>
  <c r="G36" i="4"/>
  <c r="F36" i="4"/>
  <c r="E36" i="4"/>
  <c r="G35" i="4"/>
  <c r="F35" i="4"/>
  <c r="E35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F8" i="3"/>
  <c r="E8" i="3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B13" i="2"/>
  <c r="C13" i="2"/>
  <c r="D13" i="2"/>
  <c r="B40" i="1"/>
  <c r="C40" i="1"/>
  <c r="G40" i="1" s="1"/>
  <c r="D40" i="1"/>
  <c r="F40" i="1"/>
  <c r="E40" i="1"/>
  <c r="G39" i="1"/>
  <c r="F39" i="1"/>
  <c r="E39" i="1"/>
  <c r="G37" i="1"/>
  <c r="F37" i="1"/>
  <c r="E37" i="1"/>
  <c r="G36" i="1"/>
  <c r="F36" i="1"/>
  <c r="E36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F9" i="1"/>
  <c r="E9" i="1"/>
  <c r="G8" i="1"/>
  <c r="F8" i="1"/>
  <c r="E8" i="1"/>
  <c r="B38" i="4"/>
  <c r="C38" i="4"/>
  <c r="D38" i="4"/>
  <c r="G38" i="4"/>
  <c r="E13" i="2"/>
  <c r="G38" i="1"/>
  <c r="F38" i="4" l="1"/>
  <c r="F13" i="2"/>
  <c r="G13" i="2"/>
  <c r="E38" i="4"/>
  <c r="E38" i="1"/>
  <c r="F38" i="1"/>
  <c r="E28" i="3"/>
  <c r="C28" i="3"/>
  <c r="G28" i="3"/>
  <c r="B28" i="3"/>
  <c r="F28" i="3"/>
  <c r="D28" i="3"/>
</calcChain>
</file>

<file path=xl/sharedStrings.xml><?xml version="1.0" encoding="utf-8"?>
<sst xmlns="http://schemas.openxmlformats.org/spreadsheetml/2006/main" count="139" uniqueCount="48">
  <si>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</si>
  <si>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</si>
  <si>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</si>
  <si>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</si>
  <si>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</si>
  <si>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</si>
  <si>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</si>
  <si>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</si>
  <si>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</si>
  <si>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</si>
  <si>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</si>
  <si>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</si>
  <si>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</si>
  <si>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by Residence</t>
  </si>
  <si>
    <t>Residence</t>
  </si>
  <si>
    <t>ACUTE GENERAL HOSPITAL</t>
  </si>
  <si>
    <t>CALIFORNIA YOUTH AUTHORITY</t>
  </si>
  <si>
    <t>CCF(1-3 BEDS)</t>
  </si>
  <si>
    <t>CCF(16-49 BEDS)</t>
  </si>
  <si>
    <t>CCF(4-6 BEDS)</t>
  </si>
  <si>
    <t>CCF(50+ BEDS)</t>
  </si>
  <si>
    <t>CCF(7-15 BEDS)</t>
  </si>
  <si>
    <t>CCF(RCFE)</t>
  </si>
  <si>
    <t>CERTIFIED FOSTER HOME - CHILDREN</t>
  </si>
  <si>
    <t>COMMUNITY TREATMENT FACILITY</t>
  </si>
  <si>
    <t>CORRECTIONAL INSTITUTION (PRISON)</t>
  </si>
  <si>
    <t>COUNTY/CITY JAIL(SHORT TERM)</t>
  </si>
  <si>
    <t>FAMILY HOME AGENCY - ADULTS</t>
  </si>
  <si>
    <t>FOSTER HOME-CHILDREN-CNTY OR STATE</t>
  </si>
  <si>
    <t>ICF/DD (INT.CARE FAC/DEV.DISABLED)</t>
  </si>
  <si>
    <t>ICF/DD-H 1-6 BEDS</t>
  </si>
  <si>
    <t>ICF-DD/N (1-6 BEDS)</t>
  </si>
  <si>
    <t>ICF-DD/N (7-15 BEDS)</t>
  </si>
  <si>
    <t>INDEPENDENT LIVING</t>
  </si>
  <si>
    <t>OTHER</t>
  </si>
  <si>
    <t>PARENT/RELATIVE/LEGAL GUARDIAN</t>
  </si>
  <si>
    <t>PORTERVILLE DC</t>
  </si>
  <si>
    <t>REHABILITATION CENTER</t>
  </si>
  <si>
    <t>SNF/NF NURSING</t>
  </si>
  <si>
    <t>SONOMA DC</t>
  </si>
  <si>
    <t>SUB-ACUTE</t>
  </si>
  <si>
    <t>SUPPORTED LIVING</t>
  </si>
  <si>
    <t>TRANSIENT/HOMELESS</t>
  </si>
  <si>
    <t>CANYON SPRINGS/STATE OPERATED</t>
  </si>
  <si>
    <t>ICF/DD-H 7-15 BEDS</t>
  </si>
  <si>
    <t>Fiscal Year 2014-2015</t>
  </si>
  <si>
    <t>OUT-OF-STATE</t>
  </si>
  <si>
    <t>SUB-ACUTE PEDIATRIC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</si>
</sst>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3" fontId="0" fillId="0" borderId="0" xfId="0" applyNumberForma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5" x14ac:dyDescent="0.25"/>
  <cols>
    <col min="1" max="1" width="37.7109375" bestFit="1" customWidth="1"/>
    <col min="2" max="2" width="10.42578125" style="5" bestFit="1" customWidth="1"/>
    <col min="3" max="3" width="12.7109375" style="5" bestFit="1" customWidth="1"/>
    <col min="4" max="4" width="12.5703125" style="5" bestFit="1" customWidth="1"/>
    <col min="5" max="5" width="12.85546875" style="5" bestFit="1" customWidth="1"/>
    <col min="6" max="6" width="11.5703125" style="5" bestFit="1" customWidth="1"/>
    <col min="7" max="7" width="7.85546875" bestFit="1" customWidth="1"/>
  </cols>
  <sheetData>
    <row r="1" spans="1:7" x14ac:dyDescent="0.25">
      <c r="A1" s="13" t="s">
        <v>7</v>
      </c>
      <c r="B1" s="13"/>
      <c r="C1" s="13"/>
      <c r="D1" s="13"/>
      <c r="E1" s="13"/>
      <c r="F1" s="13"/>
      <c r="G1" s="13"/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3" spans="1:7" x14ac:dyDescent="0.25">
      <c r="A3" s="13" t="s">
        <v>13</v>
      </c>
      <c r="B3" s="13"/>
      <c r="C3" s="13"/>
      <c r="D3" s="13"/>
      <c r="E3" s="13"/>
      <c r="F3" s="13"/>
      <c r="G3" s="13"/>
    </row>
    <row r="4" spans="1:7" x14ac:dyDescent="0.25">
      <c r="A4" s="13" t="s">
        <v>45</v>
      </c>
      <c r="B4" s="13"/>
      <c r="C4" s="13"/>
      <c r="D4" s="13"/>
      <c r="E4" s="13"/>
      <c r="F4" s="13"/>
      <c r="G4" s="13"/>
    </row>
    <row r="6" spans="1:7" x14ac:dyDescent="0.25">
      <c r="A6" t="s">
        <v>6</v>
      </c>
    </row>
    <row r="7" spans="1:7" s="1" customFormat="1" ht="45" x14ac:dyDescent="0.25">
      <c r="A7" s="1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s="1" customFormat="1" x14ac:dyDescent="0.25">
      <c r="A8" s="14" t="s">
        <v>15</v>
      </c>
      <c r="B8" s="5">
        <v>2</v>
      </c>
      <c r="C8" s="5">
        <v>65811.260000000009</v>
      </c>
      <c r="D8" s="5">
        <v>68031.069999999992</v>
      </c>
      <c r="E8" s="5">
        <f t="shared" ref="E8:E40" si="0">C8/B8</f>
        <v>32905.630000000005</v>
      </c>
      <c r="F8" s="5">
        <f t="shared" ref="F8:F40" si="1">D8/B8</f>
        <v>34015.534999999996</v>
      </c>
      <c r="G8" s="2">
        <f t="shared" ref="G8:G40" si="2">C8/D8</f>
        <v>0.96737064403073503</v>
      </c>
    </row>
    <row r="9" spans="1:7" s="1" customFormat="1" x14ac:dyDescent="0.25">
      <c r="A9" s="14" t="s">
        <v>16</v>
      </c>
      <c r="B9" s="5">
        <v>1</v>
      </c>
      <c r="C9" s="5">
        <v>0</v>
      </c>
      <c r="D9" s="5">
        <v>0</v>
      </c>
      <c r="E9" s="5">
        <f t="shared" si="0"/>
        <v>0</v>
      </c>
      <c r="F9" s="5">
        <f t="shared" si="1"/>
        <v>0</v>
      </c>
      <c r="G9" s="3">
        <v>0</v>
      </c>
    </row>
    <row r="10" spans="1:7" s="1" customFormat="1" x14ac:dyDescent="0.25">
      <c r="A10" s="14" t="s">
        <v>43</v>
      </c>
      <c r="B10" s="5">
        <v>2</v>
      </c>
      <c r="C10" s="5">
        <v>237407.19000000003</v>
      </c>
      <c r="D10" s="5">
        <v>247146.15000000002</v>
      </c>
      <c r="E10" s="5">
        <f t="shared" si="0"/>
        <v>118703.59500000002</v>
      </c>
      <c r="F10" s="5">
        <f t="shared" si="1"/>
        <v>123573.07500000001</v>
      </c>
      <c r="G10" s="2">
        <f t="shared" si="2"/>
        <v>0.96059432849753079</v>
      </c>
    </row>
    <row r="11" spans="1:7" s="1" customFormat="1" x14ac:dyDescent="0.25">
      <c r="A11" s="14" t="s">
        <v>17</v>
      </c>
      <c r="B11" s="5">
        <v>17</v>
      </c>
      <c r="C11" s="5">
        <v>1242990.02</v>
      </c>
      <c r="D11" s="5">
        <v>1455963</v>
      </c>
      <c r="E11" s="5">
        <f t="shared" si="0"/>
        <v>73117.06</v>
      </c>
      <c r="F11" s="5">
        <f t="shared" si="1"/>
        <v>85644.882352941175</v>
      </c>
      <c r="G11" s="2">
        <f t="shared" si="2"/>
        <v>0.85372363171316856</v>
      </c>
    </row>
    <row r="12" spans="1:7" s="1" customFormat="1" x14ac:dyDescent="0.25">
      <c r="A12" s="14" t="s">
        <v>18</v>
      </c>
      <c r="B12" s="5">
        <v>131</v>
      </c>
      <c r="C12" s="5">
        <v>4076924.0000000005</v>
      </c>
      <c r="D12" s="5">
        <v>5295411.419999999</v>
      </c>
      <c r="E12" s="5">
        <f t="shared" si="0"/>
        <v>31121.557251908402</v>
      </c>
      <c r="F12" s="5">
        <f t="shared" si="1"/>
        <v>40422.987938931292</v>
      </c>
      <c r="G12" s="2">
        <f t="shared" si="2"/>
        <v>0.7698974974072933</v>
      </c>
    </row>
    <row r="13" spans="1:7" s="1" customFormat="1" x14ac:dyDescent="0.25">
      <c r="A13" s="14" t="s">
        <v>19</v>
      </c>
      <c r="B13" s="5">
        <v>916</v>
      </c>
      <c r="C13" s="5">
        <v>44993670.090000063</v>
      </c>
      <c r="D13" s="5">
        <v>52984760.199999988</v>
      </c>
      <c r="E13" s="5">
        <f t="shared" si="0"/>
        <v>49119.727172489154</v>
      </c>
      <c r="F13" s="5">
        <f t="shared" si="1"/>
        <v>57843.624672489073</v>
      </c>
      <c r="G13" s="2">
        <f t="shared" si="2"/>
        <v>0.84918134799825085</v>
      </c>
    </row>
    <row r="14" spans="1:7" s="1" customFormat="1" x14ac:dyDescent="0.25">
      <c r="A14" s="14" t="s">
        <v>20</v>
      </c>
      <c r="B14" s="5">
        <v>11</v>
      </c>
      <c r="C14" s="5">
        <v>175896.65000000002</v>
      </c>
      <c r="D14" s="5">
        <v>316232.61</v>
      </c>
      <c r="E14" s="5">
        <f t="shared" si="0"/>
        <v>15990.604545454547</v>
      </c>
      <c r="F14" s="5">
        <f t="shared" si="1"/>
        <v>28748.41909090909</v>
      </c>
      <c r="G14" s="2">
        <f t="shared" si="2"/>
        <v>0.55622552651986157</v>
      </c>
    </row>
    <row r="15" spans="1:7" s="1" customFormat="1" x14ac:dyDescent="0.25">
      <c r="A15" s="14" t="s">
        <v>21</v>
      </c>
      <c r="B15" s="5">
        <v>73</v>
      </c>
      <c r="C15" s="5">
        <v>2701632.44</v>
      </c>
      <c r="D15" s="5">
        <v>3399392.3399999994</v>
      </c>
      <c r="E15" s="5">
        <f t="shared" si="0"/>
        <v>37008.663561643836</v>
      </c>
      <c r="F15" s="5">
        <f t="shared" si="1"/>
        <v>46567.018356164372</v>
      </c>
      <c r="G15" s="2">
        <f t="shared" si="2"/>
        <v>0.79473981517532055</v>
      </c>
    </row>
    <row r="16" spans="1:7" s="1" customFormat="1" x14ac:dyDescent="0.25">
      <c r="A16" s="14" t="s">
        <v>22</v>
      </c>
      <c r="B16" s="5">
        <v>6</v>
      </c>
      <c r="C16" s="5">
        <v>157154.88000000003</v>
      </c>
      <c r="D16" s="5">
        <v>194059.16999999998</v>
      </c>
      <c r="E16" s="5">
        <f t="shared" si="0"/>
        <v>26192.480000000007</v>
      </c>
      <c r="F16" s="5">
        <f t="shared" si="1"/>
        <v>32343.194999999996</v>
      </c>
      <c r="G16" s="2">
        <f t="shared" si="2"/>
        <v>0.80982970297152179</v>
      </c>
    </row>
    <row r="17" spans="1:7" s="1" customFormat="1" x14ac:dyDescent="0.25">
      <c r="A17" s="14" t="s">
        <v>23</v>
      </c>
      <c r="B17" s="5">
        <v>24</v>
      </c>
      <c r="C17" s="5">
        <v>202624.98</v>
      </c>
      <c r="D17" s="5">
        <v>248480.58</v>
      </c>
      <c r="E17" s="5">
        <f t="shared" si="0"/>
        <v>8442.7075000000004</v>
      </c>
      <c r="F17" s="5">
        <f t="shared" si="1"/>
        <v>10353.3575</v>
      </c>
      <c r="G17" s="2">
        <f t="shared" si="2"/>
        <v>0.81545600062588397</v>
      </c>
    </row>
    <row r="18" spans="1:7" s="1" customFormat="1" x14ac:dyDescent="0.25">
      <c r="A18" s="14" t="s">
        <v>24</v>
      </c>
      <c r="B18" s="5">
        <v>2</v>
      </c>
      <c r="C18" s="5">
        <v>15016.63</v>
      </c>
      <c r="D18" s="5">
        <v>25470.03</v>
      </c>
      <c r="E18" s="5">
        <f t="shared" si="0"/>
        <v>7508.3149999999996</v>
      </c>
      <c r="F18" s="5">
        <f t="shared" si="1"/>
        <v>12735.014999999999</v>
      </c>
      <c r="G18" s="2">
        <f t="shared" si="2"/>
        <v>0.58958038133445467</v>
      </c>
    </row>
    <row r="19" spans="1:7" s="1" customFormat="1" x14ac:dyDescent="0.25">
      <c r="A19" s="14" t="s">
        <v>25</v>
      </c>
      <c r="B19" s="5">
        <v>9</v>
      </c>
      <c r="C19" s="5">
        <v>72069.47</v>
      </c>
      <c r="D19" s="5">
        <v>83169.540000000008</v>
      </c>
      <c r="E19" s="5">
        <f t="shared" si="0"/>
        <v>8007.7188888888886</v>
      </c>
      <c r="F19" s="5">
        <f t="shared" si="1"/>
        <v>9241.0600000000013</v>
      </c>
      <c r="G19" s="2">
        <f t="shared" si="2"/>
        <v>0.86653683548087435</v>
      </c>
    </row>
    <row r="20" spans="1:7" s="1" customFormat="1" x14ac:dyDescent="0.25">
      <c r="A20" s="14" t="s">
        <v>26</v>
      </c>
      <c r="B20" s="5">
        <v>39</v>
      </c>
      <c r="C20" s="5">
        <v>20259.8</v>
      </c>
      <c r="D20" s="5">
        <v>21534.15</v>
      </c>
      <c r="E20" s="5">
        <f t="shared" si="0"/>
        <v>519.48205128205132</v>
      </c>
      <c r="F20" s="5">
        <f t="shared" si="1"/>
        <v>552.1576923076924</v>
      </c>
      <c r="G20" s="2">
        <f t="shared" si="2"/>
        <v>0.94082190381324537</v>
      </c>
    </row>
    <row r="21" spans="1:7" s="1" customFormat="1" x14ac:dyDescent="0.25">
      <c r="A21" s="14" t="s">
        <v>27</v>
      </c>
      <c r="B21" s="5">
        <v>53</v>
      </c>
      <c r="C21" s="5">
        <v>1931350.94</v>
      </c>
      <c r="D21" s="5">
        <v>2480283.8299999991</v>
      </c>
      <c r="E21" s="5">
        <f t="shared" si="0"/>
        <v>36440.583773584905</v>
      </c>
      <c r="F21" s="5">
        <f t="shared" si="1"/>
        <v>46797.808113207531</v>
      </c>
      <c r="G21" s="2">
        <f t="shared" si="2"/>
        <v>0.77868142211772617</v>
      </c>
    </row>
    <row r="22" spans="1:7" s="1" customFormat="1" x14ac:dyDescent="0.25">
      <c r="A22" s="14" t="s">
        <v>28</v>
      </c>
      <c r="B22" s="5">
        <v>271</v>
      </c>
      <c r="C22" s="5">
        <v>626234.30999999994</v>
      </c>
      <c r="D22" s="5">
        <v>932878.26999999955</v>
      </c>
      <c r="E22" s="5">
        <f t="shared" si="0"/>
        <v>2310.8277121771216</v>
      </c>
      <c r="F22" s="5">
        <f t="shared" si="1"/>
        <v>3442.3552398523971</v>
      </c>
      <c r="G22" s="2">
        <f t="shared" si="2"/>
        <v>0.67129263285337348</v>
      </c>
    </row>
    <row r="23" spans="1:7" s="1" customFormat="1" x14ac:dyDescent="0.25">
      <c r="A23" s="14" t="s">
        <v>29</v>
      </c>
      <c r="B23" s="5">
        <v>3</v>
      </c>
      <c r="C23" s="5">
        <v>43451.94</v>
      </c>
      <c r="D23" s="5">
        <v>34414.730000000003</v>
      </c>
      <c r="E23" s="5">
        <f t="shared" si="0"/>
        <v>14483.980000000001</v>
      </c>
      <c r="F23" s="5">
        <f t="shared" si="1"/>
        <v>11471.576666666668</v>
      </c>
      <c r="G23" s="2">
        <f t="shared" si="2"/>
        <v>1.2625971495345161</v>
      </c>
    </row>
    <row r="24" spans="1:7" s="1" customFormat="1" x14ac:dyDescent="0.25">
      <c r="A24" s="14" t="s">
        <v>30</v>
      </c>
      <c r="B24" s="5">
        <v>124</v>
      </c>
      <c r="C24" s="5">
        <v>3068620.6400000011</v>
      </c>
      <c r="D24" s="5">
        <v>2660033.5000000005</v>
      </c>
      <c r="E24" s="5">
        <f t="shared" si="0"/>
        <v>24746.940645161299</v>
      </c>
      <c r="F24" s="5">
        <f t="shared" si="1"/>
        <v>21451.883064516132</v>
      </c>
      <c r="G24" s="2">
        <f t="shared" si="2"/>
        <v>1.1536022535054542</v>
      </c>
    </row>
    <row r="25" spans="1:7" s="1" customFormat="1" x14ac:dyDescent="0.25">
      <c r="A25" s="14" t="s">
        <v>44</v>
      </c>
      <c r="B25" s="5">
        <v>2</v>
      </c>
      <c r="C25" s="5">
        <v>44285.62</v>
      </c>
      <c r="D25" s="5">
        <v>38704.639999999999</v>
      </c>
      <c r="E25" s="5">
        <f t="shared" si="0"/>
        <v>22142.81</v>
      </c>
      <c r="F25" s="5">
        <f t="shared" si="1"/>
        <v>19352.32</v>
      </c>
      <c r="G25" s="2">
        <f t="shared" si="2"/>
        <v>1.1441940811230902</v>
      </c>
    </row>
    <row r="26" spans="1:7" s="1" customFormat="1" x14ac:dyDescent="0.25">
      <c r="A26" s="14" t="s">
        <v>31</v>
      </c>
      <c r="B26" s="5">
        <v>81</v>
      </c>
      <c r="C26" s="5">
        <v>1634393.1599999995</v>
      </c>
      <c r="D26" s="5">
        <v>1253389.8</v>
      </c>
      <c r="E26" s="5">
        <f t="shared" si="0"/>
        <v>20177.693333333325</v>
      </c>
      <c r="F26" s="5">
        <f t="shared" si="1"/>
        <v>15473.948148148149</v>
      </c>
      <c r="G26" s="2">
        <f t="shared" si="2"/>
        <v>1.3039783473584989</v>
      </c>
    </row>
    <row r="27" spans="1:7" s="1" customFormat="1" x14ac:dyDescent="0.25">
      <c r="A27" s="14" t="s">
        <v>32</v>
      </c>
      <c r="B27" s="5">
        <v>11</v>
      </c>
      <c r="C27" s="5">
        <v>140644.34</v>
      </c>
      <c r="D27" s="5">
        <v>110240.24000000002</v>
      </c>
      <c r="E27" s="5">
        <f t="shared" si="0"/>
        <v>12785.849090909091</v>
      </c>
      <c r="F27" s="5">
        <f t="shared" si="1"/>
        <v>10021.840000000002</v>
      </c>
      <c r="G27" s="2">
        <f t="shared" si="2"/>
        <v>1.2757985650248944</v>
      </c>
    </row>
    <row r="28" spans="1:7" s="1" customFormat="1" x14ac:dyDescent="0.25">
      <c r="A28" s="14" t="s">
        <v>33</v>
      </c>
      <c r="B28" s="5">
        <v>625</v>
      </c>
      <c r="C28" s="5">
        <v>3217984.1799999899</v>
      </c>
      <c r="D28" s="5">
        <v>3947151.3499999885</v>
      </c>
      <c r="E28" s="5">
        <f t="shared" si="0"/>
        <v>5148.7746879999841</v>
      </c>
      <c r="F28" s="5">
        <f t="shared" si="1"/>
        <v>6315.4421599999814</v>
      </c>
      <c r="G28" s="2">
        <f t="shared" si="2"/>
        <v>0.81526749157971845</v>
      </c>
    </row>
    <row r="29" spans="1:7" s="1" customFormat="1" x14ac:dyDescent="0.25">
      <c r="A29" s="14" t="s">
        <v>34</v>
      </c>
      <c r="B29" s="5">
        <v>64</v>
      </c>
      <c r="C29" s="5">
        <v>250078.79000000004</v>
      </c>
      <c r="D29" s="5">
        <v>266866.46000000002</v>
      </c>
      <c r="E29" s="5">
        <f t="shared" si="0"/>
        <v>3907.4810937500006</v>
      </c>
      <c r="F29" s="5">
        <f t="shared" si="1"/>
        <v>4169.7884375000003</v>
      </c>
      <c r="G29" s="2">
        <f t="shared" si="2"/>
        <v>0.93709336872082016</v>
      </c>
    </row>
    <row r="30" spans="1:7" s="1" customFormat="1" x14ac:dyDescent="0.25">
      <c r="A30" s="14" t="s">
        <v>46</v>
      </c>
      <c r="B30" s="5">
        <v>2</v>
      </c>
      <c r="C30" s="5">
        <v>119.39</v>
      </c>
      <c r="D30" s="5">
        <v>119.39</v>
      </c>
      <c r="E30" s="5">
        <f t="shared" si="0"/>
        <v>59.695</v>
      </c>
      <c r="F30" s="5">
        <f t="shared" si="1"/>
        <v>59.695</v>
      </c>
      <c r="G30" s="2">
        <f t="shared" si="2"/>
        <v>1</v>
      </c>
    </row>
    <row r="31" spans="1:7" s="1" customFormat="1" x14ac:dyDescent="0.25">
      <c r="A31" s="14" t="s">
        <v>35</v>
      </c>
      <c r="B31" s="5">
        <v>12576</v>
      </c>
      <c r="C31" s="5">
        <v>59673739.8499998</v>
      </c>
      <c r="D31" s="5">
        <v>73673406.709999949</v>
      </c>
      <c r="E31" s="5">
        <f t="shared" si="0"/>
        <v>4745.0492883269562</v>
      </c>
      <c r="F31" s="5">
        <f t="shared" si="1"/>
        <v>5858.2543503498691</v>
      </c>
      <c r="G31" s="2">
        <f t="shared" si="2"/>
        <v>0.80997665935135965</v>
      </c>
    </row>
    <row r="32" spans="1:7" s="1" customFormat="1" x14ac:dyDescent="0.25">
      <c r="A32" s="14" t="s">
        <v>36</v>
      </c>
      <c r="B32" s="5">
        <v>25</v>
      </c>
      <c r="C32" s="5">
        <v>189966.2</v>
      </c>
      <c r="D32" s="5">
        <v>210471.69999999998</v>
      </c>
      <c r="E32" s="5">
        <f t="shared" si="0"/>
        <v>7598.6480000000001</v>
      </c>
      <c r="F32" s="5">
        <f t="shared" si="1"/>
        <v>8418.8679999999986</v>
      </c>
      <c r="G32" s="2">
        <f t="shared" si="2"/>
        <v>0.90257360015622068</v>
      </c>
    </row>
    <row r="33" spans="1:7" x14ac:dyDescent="0.25">
      <c r="A33" s="14" t="s">
        <v>37</v>
      </c>
      <c r="B33" s="5">
        <v>5</v>
      </c>
      <c r="C33" s="5">
        <v>456940.61</v>
      </c>
      <c r="D33" s="5">
        <v>501868.17000000004</v>
      </c>
      <c r="E33" s="5">
        <f t="shared" si="0"/>
        <v>91388.122000000003</v>
      </c>
      <c r="F33" s="5">
        <f t="shared" si="1"/>
        <v>100373.63400000001</v>
      </c>
      <c r="G33" s="2">
        <f t="shared" si="2"/>
        <v>0.9104793595497398</v>
      </c>
    </row>
    <row r="34" spans="1:7" x14ac:dyDescent="0.25">
      <c r="A34" s="14" t="s">
        <v>38</v>
      </c>
      <c r="B34" s="5">
        <v>45</v>
      </c>
      <c r="C34" s="5">
        <v>326909.54999999993</v>
      </c>
      <c r="D34" s="5">
        <v>429584.08000000013</v>
      </c>
      <c r="E34" s="5">
        <f t="shared" si="0"/>
        <v>7264.6566666666649</v>
      </c>
      <c r="F34" s="5">
        <f t="shared" si="1"/>
        <v>9546.3128888888914</v>
      </c>
      <c r="G34" s="2">
        <f t="shared" si="2"/>
        <v>0.76099084025646346</v>
      </c>
    </row>
    <row r="35" spans="1:7" x14ac:dyDescent="0.25">
      <c r="A35" s="14" t="s">
        <v>39</v>
      </c>
      <c r="B35" s="5">
        <v>3</v>
      </c>
      <c r="C35" s="5">
        <v>0</v>
      </c>
      <c r="D35" s="5">
        <v>0</v>
      </c>
      <c r="E35" s="5">
        <f t="shared" si="0"/>
        <v>0</v>
      </c>
      <c r="F35" s="5">
        <f t="shared" si="1"/>
        <v>0</v>
      </c>
      <c r="G35" s="3">
        <v>0</v>
      </c>
    </row>
    <row r="36" spans="1:7" x14ac:dyDescent="0.25">
      <c r="A36" s="14" t="s">
        <v>40</v>
      </c>
      <c r="B36" s="5">
        <v>2</v>
      </c>
      <c r="C36" s="5">
        <v>1551.3500000000001</v>
      </c>
      <c r="D36" s="5">
        <v>2610.1999999999998</v>
      </c>
      <c r="E36" s="5">
        <f t="shared" si="0"/>
        <v>775.67500000000007</v>
      </c>
      <c r="F36" s="5">
        <f t="shared" si="1"/>
        <v>1305.0999999999999</v>
      </c>
      <c r="G36" s="2">
        <f t="shared" si="2"/>
        <v>0.5943414297754962</v>
      </c>
    </row>
    <row r="37" spans="1:7" x14ac:dyDescent="0.25">
      <c r="A37" s="14" t="s">
        <v>47</v>
      </c>
      <c r="B37" s="5">
        <v>1</v>
      </c>
      <c r="C37" s="5">
        <v>811.75</v>
      </c>
      <c r="D37" s="5">
        <v>811.75</v>
      </c>
      <c r="E37" s="5">
        <f t="shared" si="0"/>
        <v>811.75</v>
      </c>
      <c r="F37" s="5">
        <f t="shared" si="1"/>
        <v>811.75</v>
      </c>
      <c r="G37" s="2">
        <f t="shared" si="2"/>
        <v>1</v>
      </c>
    </row>
    <row r="38" spans="1:7" x14ac:dyDescent="0.25">
      <c r="A38" s="14" t="s">
        <v>41</v>
      </c>
      <c r="B38" s="5">
        <v>556</v>
      </c>
      <c r="C38" s="5">
        <v>10795929.279999994</v>
      </c>
      <c r="D38" s="5">
        <v>12901545.370000003</v>
      </c>
      <c r="E38" s="5">
        <f t="shared" ref="E38" si="3">C38/B38</f>
        <v>19417.138992805743</v>
      </c>
      <c r="F38" s="5">
        <f t="shared" ref="F38" si="4">D38/B38</f>
        <v>23204.218291366913</v>
      </c>
      <c r="G38" s="2">
        <f t="shared" ref="G38" si="5">C38/D38</f>
        <v>0.83679349801798131</v>
      </c>
    </row>
    <row r="39" spans="1:7" x14ac:dyDescent="0.25">
      <c r="A39" s="14" t="s">
        <v>42</v>
      </c>
      <c r="B39" s="5">
        <v>17</v>
      </c>
      <c r="C39" s="5">
        <v>17817.79</v>
      </c>
      <c r="D39" s="5">
        <v>25809.050000000003</v>
      </c>
      <c r="E39" s="5">
        <f t="shared" ref="E39:E40" si="6">C39/B39</f>
        <v>1048.1052941176472</v>
      </c>
      <c r="F39" s="5">
        <f t="shared" ref="F39:F40" si="7">D39/B39</f>
        <v>1518.1794117647059</v>
      </c>
      <c r="G39" s="2">
        <f t="shared" ref="G39:G40" si="8">C39/D39</f>
        <v>0.69036985088563896</v>
      </c>
    </row>
    <row r="40" spans="1:7" x14ac:dyDescent="0.25">
      <c r="A40" s="14" t="s">
        <v>12</v>
      </c>
      <c r="B40" s="5">
        <f>SUM(B8:B39)</f>
        <v>15699</v>
      </c>
      <c r="C40" s="5">
        <f>SUM(C8:C39)</f>
        <v>136382287.09999982</v>
      </c>
      <c r="D40" s="5">
        <f>SUM(D8:D39)</f>
        <v>163809839.49999991</v>
      </c>
      <c r="E40" s="5">
        <f t="shared" si="6"/>
        <v>8687.3232116695217</v>
      </c>
      <c r="F40" s="5">
        <f t="shared" si="7"/>
        <v>10434.41235110516</v>
      </c>
      <c r="G40" s="2">
        <f t="shared" si="8"/>
        <v>0.83256468302686959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ColWidth="15.140625" defaultRowHeight="15" x14ac:dyDescent="0.25"/>
  <cols>
    <col min="1" max="1" width="39.140625" bestFit="1" customWidth="1"/>
    <col min="2" max="2" width="10.42578125" style="9" bestFit="1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</cols>
  <sheetData>
    <row r="1" spans="1:7" x14ac:dyDescent="0.25">
      <c r="A1" s="13" t="s">
        <v>7</v>
      </c>
      <c r="B1" s="13"/>
      <c r="C1" s="13"/>
      <c r="D1" s="13"/>
      <c r="E1" s="13"/>
      <c r="F1" s="13"/>
      <c r="G1" s="13"/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3" spans="1:7" x14ac:dyDescent="0.25">
      <c r="A3" s="13" t="s">
        <v>13</v>
      </c>
      <c r="B3" s="13"/>
      <c r="C3" s="13"/>
      <c r="D3" s="13"/>
      <c r="E3" s="13"/>
      <c r="F3" s="13"/>
      <c r="G3" s="13"/>
    </row>
    <row r="4" spans="1:7" x14ac:dyDescent="0.25">
      <c r="A4" s="13" t="s">
        <v>45</v>
      </c>
      <c r="B4" s="13"/>
      <c r="C4" s="13"/>
      <c r="D4" s="13"/>
      <c r="E4" s="13"/>
      <c r="F4" s="13"/>
      <c r="G4" s="13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11</v>
      </c>
      <c r="B6" s="8"/>
      <c r="C6" s="8"/>
      <c r="D6" s="8"/>
      <c r="E6" s="8"/>
      <c r="F6" s="8"/>
    </row>
    <row r="7" spans="1:7" s="1" customFormat="1" ht="45" x14ac:dyDescent="0.25">
      <c r="A7" s="15" t="s">
        <v>14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0" t="s">
        <v>5</v>
      </c>
    </row>
    <row r="8" spans="1:7" s="1" customFormat="1" x14ac:dyDescent="0.25">
      <c r="A8" s="6" t="s">
        <v>23</v>
      </c>
      <c r="B8" s="5">
        <v>7</v>
      </c>
      <c r="C8" s="5">
        <v>21998.799999999999</v>
      </c>
      <c r="D8" s="5">
        <v>31467.34</v>
      </c>
      <c r="E8" s="5">
        <f t="shared" ref="E8:E12" si="0">C8/B8</f>
        <v>3142.6857142857143</v>
      </c>
      <c r="F8" s="5">
        <f t="shared" ref="F8:F12" si="1">D8/B8</f>
        <v>4495.3342857142861</v>
      </c>
      <c r="G8" s="2">
        <f t="shared" ref="G8:G12" si="2">C8/D8</f>
        <v>0.69909944723640449</v>
      </c>
    </row>
    <row r="9" spans="1:7" s="1" customFormat="1" x14ac:dyDescent="0.25">
      <c r="A9" s="6" t="s">
        <v>28</v>
      </c>
      <c r="B9" s="5">
        <v>122</v>
      </c>
      <c r="C9" s="5">
        <v>297454.05999999994</v>
      </c>
      <c r="D9" s="5">
        <v>447496.39</v>
      </c>
      <c r="E9" s="5">
        <f t="shared" si="0"/>
        <v>2438.1480327868849</v>
      </c>
      <c r="F9" s="5">
        <f t="shared" si="1"/>
        <v>3668.0031967213117</v>
      </c>
      <c r="G9" s="2">
        <f t="shared" si="2"/>
        <v>0.66470717227461862</v>
      </c>
    </row>
    <row r="10" spans="1:7" s="1" customFormat="1" x14ac:dyDescent="0.25">
      <c r="A10" s="6" t="s">
        <v>34</v>
      </c>
      <c r="B10" s="5">
        <v>5</v>
      </c>
      <c r="C10" s="5">
        <v>9209.32</v>
      </c>
      <c r="D10" s="5">
        <v>14068.52</v>
      </c>
      <c r="E10" s="5">
        <f t="shared" si="0"/>
        <v>1841.864</v>
      </c>
      <c r="F10" s="5">
        <f t="shared" si="1"/>
        <v>2813.7040000000002</v>
      </c>
      <c r="G10" s="2">
        <f t="shared" si="2"/>
        <v>0.65460474875822039</v>
      </c>
    </row>
    <row r="11" spans="1:7" s="1" customFormat="1" x14ac:dyDescent="0.25">
      <c r="A11" s="6" t="s">
        <v>35</v>
      </c>
      <c r="B11" s="5">
        <v>2714</v>
      </c>
      <c r="C11" s="5">
        <v>8276891.7699999865</v>
      </c>
      <c r="D11" s="5">
        <v>14447498.309999978</v>
      </c>
      <c r="E11" s="5">
        <f t="shared" si="0"/>
        <v>3049.702199705227</v>
      </c>
      <c r="F11" s="5">
        <f t="shared" si="1"/>
        <v>5323.3228850405221</v>
      </c>
      <c r="G11" s="2">
        <f t="shared" si="2"/>
        <v>0.57289446189248239</v>
      </c>
    </row>
    <row r="12" spans="1:7" s="1" customFormat="1" x14ac:dyDescent="0.25">
      <c r="A12" s="6" t="s">
        <v>42</v>
      </c>
      <c r="B12" s="5">
        <v>1</v>
      </c>
      <c r="C12" s="5">
        <v>0</v>
      </c>
      <c r="D12" s="5">
        <v>0</v>
      </c>
      <c r="E12" s="5">
        <f t="shared" si="0"/>
        <v>0</v>
      </c>
      <c r="F12" s="5">
        <f t="shared" si="1"/>
        <v>0</v>
      </c>
      <c r="G12" s="3">
        <v>0</v>
      </c>
    </row>
    <row r="13" spans="1:7" x14ac:dyDescent="0.25">
      <c r="A13" s="15" t="s">
        <v>12</v>
      </c>
      <c r="B13" s="5">
        <f>SUM(B8:B12)</f>
        <v>2849</v>
      </c>
      <c r="C13" s="5">
        <f>SUM(C8:C12)</f>
        <v>8605553.9499999862</v>
      </c>
      <c r="D13" s="5">
        <f>SUM(D8:D12)</f>
        <v>14940530.559999978</v>
      </c>
      <c r="E13" s="5">
        <f t="shared" ref="E13" si="3">C13/B13</f>
        <v>3020.5524570024522</v>
      </c>
      <c r="F13" s="5">
        <f t="shared" ref="F13" si="4">D13/B13</f>
        <v>5244.1314706914627</v>
      </c>
      <c r="G13" s="2">
        <f t="shared" ref="G13" si="5">C13/D13</f>
        <v>0.57598717230561314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ColWidth="11.7109375" defaultRowHeight="15" x14ac:dyDescent="0.25"/>
  <cols>
    <col min="1" max="1" width="39.140625" bestFit="1" customWidth="1"/>
    <col min="2" max="2" width="10.42578125" bestFit="1" customWidth="1"/>
    <col min="3" max="3" width="12.7109375" bestFit="1" customWidth="1"/>
    <col min="4" max="4" width="11.5703125" bestFit="1" customWidth="1"/>
    <col min="5" max="5" width="11.85546875" bestFit="1" customWidth="1"/>
    <col min="6" max="6" width="11.5703125" bestFit="1" customWidth="1"/>
    <col min="7" max="7" width="7.85546875" bestFit="1" customWidth="1"/>
  </cols>
  <sheetData>
    <row r="1" spans="1:7" x14ac:dyDescent="0.25">
      <c r="A1" s="13" t="s">
        <v>7</v>
      </c>
      <c r="B1" s="13"/>
      <c r="C1" s="13"/>
      <c r="D1" s="13"/>
      <c r="E1" s="13"/>
      <c r="F1" s="13"/>
      <c r="G1" s="13"/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3" spans="1:7" x14ac:dyDescent="0.25">
      <c r="A3" s="13" t="s">
        <v>13</v>
      </c>
      <c r="B3" s="13"/>
      <c r="C3" s="13"/>
      <c r="D3" s="13"/>
      <c r="E3" s="13"/>
      <c r="F3" s="13"/>
      <c r="G3" s="13"/>
    </row>
    <row r="4" spans="1:7" x14ac:dyDescent="0.25">
      <c r="A4" s="13" t="s">
        <v>45</v>
      </c>
      <c r="B4" s="13"/>
      <c r="C4" s="13"/>
      <c r="D4" s="13"/>
      <c r="E4" s="13"/>
      <c r="F4" s="13"/>
      <c r="G4" s="13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10</v>
      </c>
      <c r="B6" s="5"/>
      <c r="C6" s="5"/>
      <c r="D6" s="5"/>
      <c r="E6" s="5"/>
      <c r="F6" s="5"/>
    </row>
    <row r="7" spans="1:7" s="1" customFormat="1" ht="45" x14ac:dyDescent="0.25">
      <c r="A7" s="16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6" t="s">
        <v>16</v>
      </c>
      <c r="B8" s="5">
        <v>1</v>
      </c>
      <c r="C8" s="5">
        <v>0</v>
      </c>
      <c r="D8" s="5">
        <v>0</v>
      </c>
      <c r="E8" s="5">
        <f t="shared" ref="E8:E27" si="0">C8/B8</f>
        <v>0</v>
      </c>
      <c r="F8" s="5">
        <f t="shared" ref="F8:F27" si="1">D8/B8</f>
        <v>0</v>
      </c>
      <c r="G8" s="3">
        <v>0</v>
      </c>
    </row>
    <row r="9" spans="1:7" x14ac:dyDescent="0.25">
      <c r="A9" s="16" t="s">
        <v>17</v>
      </c>
      <c r="B9" s="5">
        <v>4</v>
      </c>
      <c r="C9" s="5">
        <v>583506.05000000005</v>
      </c>
      <c r="D9" s="5">
        <v>634563.21000000008</v>
      </c>
      <c r="E9" s="5">
        <f t="shared" si="0"/>
        <v>145876.51250000001</v>
      </c>
      <c r="F9" s="5">
        <f t="shared" si="1"/>
        <v>158640.80250000002</v>
      </c>
      <c r="G9" s="2">
        <f t="shared" ref="G8:G27" si="2">C9/D9</f>
        <v>0.91953967832455963</v>
      </c>
    </row>
    <row r="10" spans="1:7" x14ac:dyDescent="0.25">
      <c r="A10" s="16" t="s">
        <v>18</v>
      </c>
      <c r="B10" s="5">
        <v>1</v>
      </c>
      <c r="C10" s="5">
        <v>116281</v>
      </c>
      <c r="D10" s="5">
        <v>133308</v>
      </c>
      <c r="E10" s="5">
        <f t="shared" si="0"/>
        <v>116281</v>
      </c>
      <c r="F10" s="5">
        <f t="shared" si="1"/>
        <v>133308</v>
      </c>
      <c r="G10" s="2">
        <f t="shared" si="2"/>
        <v>0.8722732319140637</v>
      </c>
    </row>
    <row r="11" spans="1:7" x14ac:dyDescent="0.25">
      <c r="A11" s="16" t="s">
        <v>19</v>
      </c>
      <c r="B11" s="5">
        <v>80</v>
      </c>
      <c r="C11" s="5">
        <v>3750256.5</v>
      </c>
      <c r="D11" s="5">
        <v>4506591</v>
      </c>
      <c r="E11" s="5">
        <f t="shared" si="0"/>
        <v>46878.206250000003</v>
      </c>
      <c r="F11" s="5">
        <f t="shared" si="1"/>
        <v>56332.387499999997</v>
      </c>
      <c r="G11" s="2">
        <f t="shared" si="2"/>
        <v>0.83217147950634973</v>
      </c>
    </row>
    <row r="12" spans="1:7" x14ac:dyDescent="0.25">
      <c r="A12" s="16" t="s">
        <v>21</v>
      </c>
      <c r="B12" s="5">
        <v>2</v>
      </c>
      <c r="C12" s="5">
        <v>51479.38</v>
      </c>
      <c r="D12" s="5">
        <v>80215.22</v>
      </c>
      <c r="E12" s="5">
        <f t="shared" si="0"/>
        <v>25739.69</v>
      </c>
      <c r="F12" s="5">
        <f t="shared" si="1"/>
        <v>40107.61</v>
      </c>
      <c r="G12" s="2">
        <f t="shared" si="2"/>
        <v>0.64176573971872164</v>
      </c>
    </row>
    <row r="13" spans="1:7" x14ac:dyDescent="0.25">
      <c r="A13" s="16" t="s">
        <v>23</v>
      </c>
      <c r="B13" s="5">
        <v>14</v>
      </c>
      <c r="C13" s="5">
        <v>139860.05000000002</v>
      </c>
      <c r="D13" s="5">
        <v>184732.45</v>
      </c>
      <c r="E13" s="5">
        <f t="shared" si="0"/>
        <v>9990.0035714285732</v>
      </c>
      <c r="F13" s="5">
        <f t="shared" si="1"/>
        <v>13195.175000000001</v>
      </c>
      <c r="G13" s="2">
        <f t="shared" si="2"/>
        <v>0.7570951936164978</v>
      </c>
    </row>
    <row r="14" spans="1:7" x14ac:dyDescent="0.25">
      <c r="A14" s="16" t="s">
        <v>26</v>
      </c>
      <c r="B14" s="5">
        <v>5</v>
      </c>
      <c r="C14" s="5">
        <v>0</v>
      </c>
      <c r="D14" s="5">
        <v>0</v>
      </c>
      <c r="E14" s="5">
        <f t="shared" si="0"/>
        <v>0</v>
      </c>
      <c r="F14" s="5">
        <f t="shared" si="1"/>
        <v>0</v>
      </c>
      <c r="G14" s="3">
        <v>0</v>
      </c>
    </row>
    <row r="15" spans="1:7" x14ac:dyDescent="0.25">
      <c r="A15" s="16" t="s">
        <v>27</v>
      </c>
      <c r="B15" s="5">
        <v>1</v>
      </c>
      <c r="C15" s="5">
        <v>1576.7700000000002</v>
      </c>
      <c r="D15" s="5">
        <v>4288.09</v>
      </c>
      <c r="E15" s="5">
        <f t="shared" si="0"/>
        <v>1576.7700000000002</v>
      </c>
      <c r="F15" s="5">
        <f t="shared" si="1"/>
        <v>4288.09</v>
      </c>
      <c r="G15" s="2">
        <f t="shared" si="2"/>
        <v>0.36770916655200803</v>
      </c>
    </row>
    <row r="16" spans="1:7" x14ac:dyDescent="0.25">
      <c r="A16" s="16" t="s">
        <v>28</v>
      </c>
      <c r="B16" s="5">
        <v>145</v>
      </c>
      <c r="C16" s="5">
        <v>289955.66000000009</v>
      </c>
      <c r="D16" s="5">
        <v>462152.90999999992</v>
      </c>
      <c r="E16" s="5">
        <f t="shared" si="0"/>
        <v>1999.6942068965523</v>
      </c>
      <c r="F16" s="5">
        <f t="shared" si="1"/>
        <v>3187.2614482758613</v>
      </c>
      <c r="G16" s="2">
        <f t="shared" si="2"/>
        <v>0.62740199991383838</v>
      </c>
    </row>
    <row r="17" spans="1:7" x14ac:dyDescent="0.25">
      <c r="A17" s="16" t="s">
        <v>29</v>
      </c>
      <c r="B17" s="5">
        <v>1</v>
      </c>
      <c r="C17" s="5">
        <v>60</v>
      </c>
      <c r="D17" s="5">
        <v>491.88</v>
      </c>
      <c r="E17" s="5">
        <f t="shared" si="0"/>
        <v>60</v>
      </c>
      <c r="F17" s="5">
        <f t="shared" si="1"/>
        <v>491.88</v>
      </c>
      <c r="G17" s="2">
        <f t="shared" si="2"/>
        <v>0.1219809709685289</v>
      </c>
    </row>
    <row r="18" spans="1:7" x14ac:dyDescent="0.25">
      <c r="A18" s="16" t="s">
        <v>31</v>
      </c>
      <c r="B18" s="5">
        <v>1</v>
      </c>
      <c r="C18" s="5">
        <v>138</v>
      </c>
      <c r="D18" s="5">
        <v>138</v>
      </c>
      <c r="E18" s="5">
        <f t="shared" si="0"/>
        <v>138</v>
      </c>
      <c r="F18" s="5">
        <f t="shared" si="1"/>
        <v>138</v>
      </c>
      <c r="G18" s="2">
        <f t="shared" si="2"/>
        <v>1</v>
      </c>
    </row>
    <row r="19" spans="1:7" x14ac:dyDescent="0.25">
      <c r="A19" s="16" t="s">
        <v>32</v>
      </c>
      <c r="B19" s="5">
        <v>4</v>
      </c>
      <c r="C19" s="5">
        <v>750</v>
      </c>
      <c r="D19" s="5">
        <v>750</v>
      </c>
      <c r="E19" s="5">
        <f t="shared" si="0"/>
        <v>187.5</v>
      </c>
      <c r="F19" s="5">
        <f t="shared" si="1"/>
        <v>187.5</v>
      </c>
      <c r="G19" s="2">
        <f t="shared" si="2"/>
        <v>1</v>
      </c>
    </row>
    <row r="20" spans="1:7" x14ac:dyDescent="0.25">
      <c r="A20" s="16" t="s">
        <v>33</v>
      </c>
      <c r="B20" s="5">
        <v>8</v>
      </c>
      <c r="C20" s="5">
        <v>23538.219999999998</v>
      </c>
      <c r="D20" s="5">
        <v>33470.269999999997</v>
      </c>
      <c r="E20" s="5">
        <f t="shared" si="0"/>
        <v>2942.2774999999997</v>
      </c>
      <c r="F20" s="5">
        <f t="shared" si="1"/>
        <v>4183.7837499999996</v>
      </c>
      <c r="G20" s="2">
        <f t="shared" si="2"/>
        <v>0.7032575476684233</v>
      </c>
    </row>
    <row r="21" spans="1:7" x14ac:dyDescent="0.25">
      <c r="A21" s="16" t="s">
        <v>34</v>
      </c>
      <c r="B21" s="5">
        <v>18</v>
      </c>
      <c r="C21" s="5">
        <v>1815.85</v>
      </c>
      <c r="D21" s="5">
        <v>1845.1</v>
      </c>
      <c r="E21" s="5">
        <f t="shared" si="0"/>
        <v>100.88055555555555</v>
      </c>
      <c r="F21" s="5">
        <f t="shared" si="1"/>
        <v>102.50555555555555</v>
      </c>
      <c r="G21" s="2">
        <f t="shared" si="2"/>
        <v>0.9841472006937293</v>
      </c>
    </row>
    <row r="22" spans="1:7" x14ac:dyDescent="0.25">
      <c r="A22" s="16" t="s">
        <v>46</v>
      </c>
      <c r="B22" s="5">
        <v>1</v>
      </c>
      <c r="C22" s="5">
        <v>119.39</v>
      </c>
      <c r="D22" s="5">
        <v>119.39</v>
      </c>
      <c r="E22" s="5">
        <f t="shared" si="0"/>
        <v>119.39</v>
      </c>
      <c r="F22" s="5">
        <f t="shared" si="1"/>
        <v>119.39</v>
      </c>
      <c r="G22" s="2">
        <f t="shared" si="2"/>
        <v>1</v>
      </c>
    </row>
    <row r="23" spans="1:7" x14ac:dyDescent="0.25">
      <c r="A23" s="16" t="s">
        <v>35</v>
      </c>
      <c r="B23" s="5">
        <v>7023</v>
      </c>
      <c r="C23" s="5">
        <v>19318040.860000029</v>
      </c>
      <c r="D23" s="5">
        <v>29209425.41000022</v>
      </c>
      <c r="E23" s="5">
        <f t="shared" si="0"/>
        <v>2750.6821671650332</v>
      </c>
      <c r="F23" s="5">
        <f t="shared" si="1"/>
        <v>4159.1094133561473</v>
      </c>
      <c r="G23" s="2">
        <f t="shared" si="2"/>
        <v>0.66136326164725756</v>
      </c>
    </row>
    <row r="24" spans="1:7" x14ac:dyDescent="0.25">
      <c r="A24" s="16" t="s">
        <v>37</v>
      </c>
      <c r="B24" s="5">
        <v>1</v>
      </c>
      <c r="C24" s="5">
        <v>151927.15</v>
      </c>
      <c r="D24" s="5">
        <v>165289.15</v>
      </c>
      <c r="E24" s="5">
        <f t="shared" si="0"/>
        <v>151927.15</v>
      </c>
      <c r="F24" s="5">
        <f t="shared" si="1"/>
        <v>165289.15</v>
      </c>
      <c r="G24" s="2">
        <f t="shared" si="2"/>
        <v>0.91915984806020234</v>
      </c>
    </row>
    <row r="25" spans="1:7" x14ac:dyDescent="0.25">
      <c r="A25" s="16" t="s">
        <v>40</v>
      </c>
      <c r="B25" s="5">
        <v>1</v>
      </c>
      <c r="C25" s="5">
        <v>998.40000000000009</v>
      </c>
      <c r="D25" s="5">
        <v>998.40000000000009</v>
      </c>
      <c r="E25" s="5">
        <f t="shared" si="0"/>
        <v>998.40000000000009</v>
      </c>
      <c r="F25" s="5">
        <f t="shared" si="1"/>
        <v>998.40000000000009</v>
      </c>
      <c r="G25" s="2">
        <f t="shared" si="2"/>
        <v>1</v>
      </c>
    </row>
    <row r="26" spans="1:7" x14ac:dyDescent="0.25">
      <c r="A26" s="16" t="s">
        <v>47</v>
      </c>
      <c r="B26" s="5">
        <v>1</v>
      </c>
      <c r="C26" s="5">
        <v>811.75</v>
      </c>
      <c r="D26" s="5">
        <v>811.75</v>
      </c>
      <c r="E26" s="5">
        <f t="shared" si="0"/>
        <v>811.75</v>
      </c>
      <c r="F26" s="5">
        <f t="shared" si="1"/>
        <v>811.75</v>
      </c>
      <c r="G26" s="2">
        <f t="shared" si="2"/>
        <v>1</v>
      </c>
    </row>
    <row r="27" spans="1:7" x14ac:dyDescent="0.25">
      <c r="A27" s="16" t="s">
        <v>42</v>
      </c>
      <c r="B27" s="5">
        <v>2</v>
      </c>
      <c r="C27" s="5">
        <v>0</v>
      </c>
      <c r="D27" s="5">
        <v>0</v>
      </c>
      <c r="E27" s="5">
        <f t="shared" si="0"/>
        <v>0</v>
      </c>
      <c r="F27" s="5">
        <f t="shared" si="1"/>
        <v>0</v>
      </c>
      <c r="G27" s="3">
        <v>0</v>
      </c>
    </row>
    <row r="28" spans="1:7" x14ac:dyDescent="0.25">
      <c r="A28" s="16" t="s">
        <v>12</v>
      </c>
      <c r="B28" s="5">
        <f ca="1">SUM(B8:B29)</f>
        <v>7314</v>
      </c>
      <c r="C28" s="5">
        <f ca="1">SUM(C8:C29)</f>
        <v>24431115.030000024</v>
      </c>
      <c r="D28" s="5">
        <f ca="1">SUM(D8:D29)</f>
        <v>35419190.230000213</v>
      </c>
      <c r="E28" s="5">
        <f t="shared" ref="E28" ca="1" si="3">C28/B28</f>
        <v>3340.321989335524</v>
      </c>
      <c r="F28" s="5">
        <f t="shared" ref="F28" ca="1" si="4">D28/B28</f>
        <v>4842.6565805305181</v>
      </c>
      <c r="G28" s="2">
        <f t="shared" ref="G28" ca="1" si="5">C28/D28</f>
        <v>0.68977056989029517</v>
      </c>
    </row>
    <row r="29" spans="1:7" x14ac:dyDescent="0.25">
      <c r="A29" s="16"/>
      <c r="B29" s="12"/>
      <c r="C29" s="12"/>
      <c r="D29" s="12"/>
      <c r="E29" s="5"/>
      <c r="F29" s="5"/>
      <c r="G29" s="3"/>
    </row>
    <row r="31" spans="1:7" x14ac:dyDescent="0.25">
      <c r="A31" s="16"/>
    </row>
    <row r="32" spans="1:7" x14ac:dyDescent="0.25">
      <c r="A32" s="16"/>
    </row>
    <row r="33" spans="1:1" x14ac:dyDescent="0.25">
      <c r="A33" s="16"/>
    </row>
    <row r="34" spans="1:1" x14ac:dyDescent="0.25">
      <c r="A34" s="1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ColWidth="9" defaultRowHeight="15" x14ac:dyDescent="0.25"/>
  <cols>
    <col min="1" max="1" width="37.7109375" bestFit="1" customWidth="1"/>
    <col min="2" max="2" width="10.42578125" bestFit="1" customWidth="1"/>
    <col min="3" max="3" width="12.7109375" bestFit="1" customWidth="1"/>
    <col min="4" max="4" width="12.5703125" bestFit="1" customWidth="1"/>
    <col min="5" max="5" width="13" bestFit="1" customWidth="1"/>
    <col min="6" max="6" width="11.5703125" bestFit="1" customWidth="1"/>
    <col min="7" max="7" width="7.85546875" bestFit="1" customWidth="1"/>
  </cols>
  <sheetData>
    <row r="1" spans="1:7" x14ac:dyDescent="0.25">
      <c r="A1" s="13" t="s">
        <v>7</v>
      </c>
      <c r="B1" s="13"/>
      <c r="C1" s="13"/>
      <c r="D1" s="13"/>
      <c r="E1" s="13"/>
      <c r="F1" s="13"/>
      <c r="G1" s="13"/>
    </row>
    <row r="2" spans="1:7" x14ac:dyDescent="0.25">
      <c r="A2" s="13" t="s">
        <v>8</v>
      </c>
      <c r="B2" s="13"/>
      <c r="C2" s="13"/>
      <c r="D2" s="13"/>
      <c r="E2" s="13"/>
      <c r="F2" s="13"/>
      <c r="G2" s="13"/>
    </row>
    <row r="3" spans="1:7" x14ac:dyDescent="0.25">
      <c r="A3" s="13" t="s">
        <v>13</v>
      </c>
      <c r="B3" s="13"/>
      <c r="C3" s="13"/>
      <c r="D3" s="13"/>
      <c r="E3" s="13"/>
      <c r="F3" s="13"/>
      <c r="G3" s="13"/>
    </row>
    <row r="4" spans="1:7" x14ac:dyDescent="0.25">
      <c r="A4" s="13" t="s">
        <v>45</v>
      </c>
      <c r="B4" s="13"/>
      <c r="C4" s="13"/>
      <c r="D4" s="13"/>
      <c r="E4" s="13"/>
      <c r="F4" s="13"/>
      <c r="G4" s="13"/>
    </row>
    <row r="5" spans="1:7" x14ac:dyDescent="0.25">
      <c r="A5" s="16"/>
      <c r="B5" s="5"/>
      <c r="C5" s="5"/>
      <c r="D5" s="5"/>
      <c r="E5" s="5"/>
      <c r="F5" s="5"/>
    </row>
    <row r="6" spans="1:7" x14ac:dyDescent="0.25">
      <c r="A6" s="16" t="s">
        <v>9</v>
      </c>
      <c r="B6" s="5"/>
      <c r="C6" s="5"/>
      <c r="D6" s="5"/>
      <c r="E6" s="5"/>
      <c r="F6" s="5"/>
    </row>
    <row r="7" spans="1:7" s="1" customFormat="1" ht="45" x14ac:dyDescent="0.25">
      <c r="A7" s="16" t="s">
        <v>14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6" t="s">
        <v>15</v>
      </c>
      <c r="B8" s="7">
        <v>2</v>
      </c>
      <c r="C8" s="12">
        <v>65811.260000000009</v>
      </c>
      <c r="D8" s="12">
        <v>68031.069999999992</v>
      </c>
      <c r="E8" s="5">
        <f t="shared" ref="E8:E37" si="0">C8/B8</f>
        <v>32905.630000000005</v>
      </c>
      <c r="F8" s="5">
        <f t="shared" ref="F8:F37" si="1">D8/B8</f>
        <v>34015.534999999996</v>
      </c>
      <c r="G8" s="2">
        <f t="shared" ref="G8:G37" si="2">C8/D8</f>
        <v>0.96737064403073503</v>
      </c>
    </row>
    <row r="9" spans="1:7" x14ac:dyDescent="0.25">
      <c r="A9" s="16" t="s">
        <v>43</v>
      </c>
      <c r="B9" s="7">
        <v>2</v>
      </c>
      <c r="C9" s="12">
        <v>237407.19000000003</v>
      </c>
      <c r="D9" s="12">
        <v>247146.15000000002</v>
      </c>
      <c r="E9" s="5">
        <f t="shared" si="0"/>
        <v>118703.59500000002</v>
      </c>
      <c r="F9" s="5">
        <f t="shared" si="1"/>
        <v>123573.07500000001</v>
      </c>
      <c r="G9" s="2">
        <f t="shared" si="2"/>
        <v>0.96059432849753079</v>
      </c>
    </row>
    <row r="10" spans="1:7" x14ac:dyDescent="0.25">
      <c r="A10" s="16" t="s">
        <v>17</v>
      </c>
      <c r="B10" s="7">
        <v>13</v>
      </c>
      <c r="C10" s="12">
        <v>659483.97</v>
      </c>
      <c r="D10" s="12">
        <v>821399.78999999992</v>
      </c>
      <c r="E10" s="5">
        <f t="shared" si="0"/>
        <v>50729.536153846151</v>
      </c>
      <c r="F10" s="5">
        <f t="shared" si="1"/>
        <v>63184.599230769221</v>
      </c>
      <c r="G10" s="2">
        <f t="shared" si="2"/>
        <v>0.80287818188996618</v>
      </c>
    </row>
    <row r="11" spans="1:7" x14ac:dyDescent="0.25">
      <c r="A11" s="16" t="s">
        <v>18</v>
      </c>
      <c r="B11" s="7">
        <v>130</v>
      </c>
      <c r="C11" s="12">
        <v>3960643.0000000005</v>
      </c>
      <c r="D11" s="12">
        <v>5162103.419999999</v>
      </c>
      <c r="E11" s="5">
        <f t="shared" si="0"/>
        <v>30466.484615384619</v>
      </c>
      <c r="F11" s="5">
        <f t="shared" si="1"/>
        <v>39708.487846153839</v>
      </c>
      <c r="G11" s="2">
        <f t="shared" si="2"/>
        <v>0.76725370992276654</v>
      </c>
    </row>
    <row r="12" spans="1:7" x14ac:dyDescent="0.25">
      <c r="A12" s="16" t="s">
        <v>19</v>
      </c>
      <c r="B12" s="7">
        <v>836</v>
      </c>
      <c r="C12" s="12">
        <v>41243413.590000063</v>
      </c>
      <c r="D12" s="12">
        <v>48478169.200000003</v>
      </c>
      <c r="E12" s="5">
        <f t="shared" si="0"/>
        <v>49334.226782296726</v>
      </c>
      <c r="F12" s="5">
        <f t="shared" si="1"/>
        <v>57988.240669856466</v>
      </c>
      <c r="G12" s="2">
        <f t="shared" si="2"/>
        <v>0.85076260656312208</v>
      </c>
    </row>
    <row r="13" spans="1:7" x14ac:dyDescent="0.25">
      <c r="A13" s="16" t="s">
        <v>20</v>
      </c>
      <c r="B13" s="7">
        <v>11</v>
      </c>
      <c r="C13" s="12">
        <v>175896.65000000002</v>
      </c>
      <c r="D13" s="12">
        <v>316232.61</v>
      </c>
      <c r="E13" s="5">
        <f t="shared" si="0"/>
        <v>15990.604545454547</v>
      </c>
      <c r="F13" s="5">
        <f t="shared" si="1"/>
        <v>28748.41909090909</v>
      </c>
      <c r="G13" s="2">
        <f t="shared" si="2"/>
        <v>0.55622552651986157</v>
      </c>
    </row>
    <row r="14" spans="1:7" x14ac:dyDescent="0.25">
      <c r="A14" s="16" t="s">
        <v>21</v>
      </c>
      <c r="B14" s="7">
        <v>71</v>
      </c>
      <c r="C14" s="12">
        <v>2650153.0599999996</v>
      </c>
      <c r="D14" s="12">
        <v>3319177.1199999996</v>
      </c>
      <c r="E14" s="5">
        <f t="shared" si="0"/>
        <v>37326.099436619712</v>
      </c>
      <c r="F14" s="5">
        <f t="shared" si="1"/>
        <v>46748.973521126754</v>
      </c>
      <c r="G14" s="2">
        <f t="shared" si="2"/>
        <v>0.79843677037638772</v>
      </c>
    </row>
    <row r="15" spans="1:7" x14ac:dyDescent="0.25">
      <c r="A15" s="16" t="s">
        <v>22</v>
      </c>
      <c r="B15" s="7">
        <v>6</v>
      </c>
      <c r="C15" s="12">
        <v>157154.88000000003</v>
      </c>
      <c r="D15" s="12">
        <v>194059.16999999998</v>
      </c>
      <c r="E15" s="5">
        <f t="shared" si="0"/>
        <v>26192.480000000007</v>
      </c>
      <c r="F15" s="5">
        <f t="shared" si="1"/>
        <v>32343.194999999996</v>
      </c>
      <c r="G15" s="2">
        <f t="shared" si="2"/>
        <v>0.80982970297152179</v>
      </c>
    </row>
    <row r="16" spans="1:7" x14ac:dyDescent="0.25">
      <c r="A16" s="16" t="s">
        <v>23</v>
      </c>
      <c r="B16" s="7">
        <v>3</v>
      </c>
      <c r="C16" s="12">
        <v>40766.130000000005</v>
      </c>
      <c r="D16" s="12">
        <v>32280.79</v>
      </c>
      <c r="E16" s="5">
        <f t="shared" si="0"/>
        <v>13588.710000000001</v>
      </c>
      <c r="F16" s="5">
        <f t="shared" si="1"/>
        <v>10760.263333333334</v>
      </c>
      <c r="G16" s="2">
        <f t="shared" si="2"/>
        <v>1.2628603575067401</v>
      </c>
    </row>
    <row r="17" spans="1:7" x14ac:dyDescent="0.25">
      <c r="A17" s="16" t="s">
        <v>24</v>
      </c>
      <c r="B17" s="7">
        <v>2</v>
      </c>
      <c r="C17" s="12">
        <v>15016.63</v>
      </c>
      <c r="D17" s="12">
        <v>25470.03</v>
      </c>
      <c r="E17" s="5">
        <f t="shared" si="0"/>
        <v>7508.3149999999996</v>
      </c>
      <c r="F17" s="5">
        <f t="shared" si="1"/>
        <v>12735.014999999999</v>
      </c>
      <c r="G17" s="2">
        <f t="shared" si="2"/>
        <v>0.58958038133445467</v>
      </c>
    </row>
    <row r="18" spans="1:7" x14ac:dyDescent="0.25">
      <c r="A18" s="16" t="s">
        <v>25</v>
      </c>
      <c r="B18" s="7">
        <v>9</v>
      </c>
      <c r="C18" s="12">
        <v>72069.47</v>
      </c>
      <c r="D18" s="12">
        <v>83169.540000000008</v>
      </c>
      <c r="E18" s="5">
        <f t="shared" si="0"/>
        <v>8007.7188888888886</v>
      </c>
      <c r="F18" s="5">
        <f t="shared" si="1"/>
        <v>9241.0600000000013</v>
      </c>
      <c r="G18" s="2">
        <f t="shared" si="2"/>
        <v>0.86653683548087435</v>
      </c>
    </row>
    <row r="19" spans="1:7" x14ac:dyDescent="0.25">
      <c r="A19" s="16" t="s">
        <v>26</v>
      </c>
      <c r="B19" s="7">
        <v>34</v>
      </c>
      <c r="C19" s="12">
        <v>20259.8</v>
      </c>
      <c r="D19" s="12">
        <v>21534.15</v>
      </c>
      <c r="E19" s="5">
        <f t="shared" si="0"/>
        <v>595.87647058823529</v>
      </c>
      <c r="F19" s="5">
        <f t="shared" si="1"/>
        <v>633.35735294117649</v>
      </c>
      <c r="G19" s="2">
        <f t="shared" si="2"/>
        <v>0.94082190381324537</v>
      </c>
    </row>
    <row r="20" spans="1:7" x14ac:dyDescent="0.25">
      <c r="A20" s="16" t="s">
        <v>27</v>
      </c>
      <c r="B20" s="7">
        <v>52</v>
      </c>
      <c r="C20" s="12">
        <v>1929774.17</v>
      </c>
      <c r="D20" s="12">
        <v>2475995.7399999993</v>
      </c>
      <c r="E20" s="5">
        <f t="shared" si="0"/>
        <v>37111.041730769226</v>
      </c>
      <c r="F20" s="5">
        <f t="shared" si="1"/>
        <v>47615.302692307676</v>
      </c>
      <c r="G20" s="2">
        <f t="shared" si="2"/>
        <v>0.7793931705229834</v>
      </c>
    </row>
    <row r="21" spans="1:7" x14ac:dyDescent="0.25">
      <c r="A21" s="16" t="s">
        <v>28</v>
      </c>
      <c r="B21" s="7">
        <v>4</v>
      </c>
      <c r="C21" s="12">
        <v>38824.589999999997</v>
      </c>
      <c r="D21" s="12">
        <v>23228.97</v>
      </c>
      <c r="E21" s="5">
        <f t="shared" si="0"/>
        <v>9706.1474999999991</v>
      </c>
      <c r="F21" s="5">
        <f t="shared" si="1"/>
        <v>5807.2425000000003</v>
      </c>
      <c r="G21" s="2">
        <f t="shared" si="2"/>
        <v>1.671386634878774</v>
      </c>
    </row>
    <row r="22" spans="1:7" x14ac:dyDescent="0.25">
      <c r="A22" s="16" t="s">
        <v>29</v>
      </c>
      <c r="B22" s="7">
        <v>2</v>
      </c>
      <c r="C22" s="12">
        <v>43391.94</v>
      </c>
      <c r="D22" s="12">
        <v>33922.850000000006</v>
      </c>
      <c r="E22" s="5">
        <f t="shared" si="0"/>
        <v>21695.97</v>
      </c>
      <c r="F22" s="5">
        <f t="shared" si="1"/>
        <v>16961.425000000003</v>
      </c>
      <c r="G22" s="2">
        <f t="shared" si="2"/>
        <v>1.2791360395721467</v>
      </c>
    </row>
    <row r="23" spans="1:7" x14ac:dyDescent="0.25">
      <c r="A23" s="16" t="s">
        <v>30</v>
      </c>
      <c r="B23" s="7">
        <v>124</v>
      </c>
      <c r="C23" s="12">
        <v>3068620.6400000011</v>
      </c>
      <c r="D23" s="12">
        <v>2660033.5000000005</v>
      </c>
      <c r="E23" s="5">
        <f t="shared" si="0"/>
        <v>24746.940645161299</v>
      </c>
      <c r="F23" s="5">
        <f t="shared" si="1"/>
        <v>21451.883064516132</v>
      </c>
      <c r="G23" s="2">
        <f t="shared" si="2"/>
        <v>1.1536022535054542</v>
      </c>
    </row>
    <row r="24" spans="1:7" x14ac:dyDescent="0.25">
      <c r="A24" s="16" t="s">
        <v>44</v>
      </c>
      <c r="B24" s="7">
        <v>2</v>
      </c>
      <c r="C24" s="12">
        <v>44285.62</v>
      </c>
      <c r="D24" s="12">
        <v>38704.639999999999</v>
      </c>
      <c r="E24" s="5">
        <f t="shared" si="0"/>
        <v>22142.81</v>
      </c>
      <c r="F24" s="5">
        <f t="shared" si="1"/>
        <v>19352.32</v>
      </c>
      <c r="G24" s="2">
        <f t="shared" si="2"/>
        <v>1.1441940811230902</v>
      </c>
    </row>
    <row r="25" spans="1:7" x14ac:dyDescent="0.25">
      <c r="A25" s="16" t="s">
        <v>31</v>
      </c>
      <c r="B25" s="7">
        <v>80</v>
      </c>
      <c r="C25" s="12">
        <v>1634255.1599999995</v>
      </c>
      <c r="D25" s="12">
        <v>1253251.8</v>
      </c>
      <c r="E25" s="5">
        <f t="shared" si="0"/>
        <v>20428.189499999993</v>
      </c>
      <c r="F25" s="5">
        <f t="shared" si="1"/>
        <v>15665.647500000001</v>
      </c>
      <c r="G25" s="2">
        <f t="shared" si="2"/>
        <v>1.3040118194922994</v>
      </c>
    </row>
    <row r="26" spans="1:7" x14ac:dyDescent="0.25">
      <c r="A26" s="16" t="s">
        <v>32</v>
      </c>
      <c r="B26" s="7">
        <v>7</v>
      </c>
      <c r="C26" s="12">
        <v>139894.34</v>
      </c>
      <c r="D26" s="12">
        <v>109490.24000000002</v>
      </c>
      <c r="E26" s="5">
        <f t="shared" si="0"/>
        <v>19984.905714285713</v>
      </c>
      <c r="F26" s="5">
        <f t="shared" si="1"/>
        <v>15641.46285714286</v>
      </c>
      <c r="G26" s="2">
        <f t="shared" si="2"/>
        <v>1.2776877646811255</v>
      </c>
    </row>
    <row r="27" spans="1:7" x14ac:dyDescent="0.25">
      <c r="A27" s="16" t="s">
        <v>33</v>
      </c>
      <c r="B27" s="7">
        <v>617</v>
      </c>
      <c r="C27" s="12">
        <v>3194445.9599999911</v>
      </c>
      <c r="D27" s="12">
        <v>3913681.0799999884</v>
      </c>
      <c r="E27" s="5">
        <f t="shared" si="0"/>
        <v>5177.3840518638426</v>
      </c>
      <c r="F27" s="5">
        <f t="shared" si="1"/>
        <v>6343.0811669367722</v>
      </c>
      <c r="G27" s="2">
        <f t="shared" si="2"/>
        <v>0.81622541405443305</v>
      </c>
    </row>
    <row r="28" spans="1:7" x14ac:dyDescent="0.25">
      <c r="A28" s="16" t="s">
        <v>34</v>
      </c>
      <c r="B28" s="7">
        <v>41</v>
      </c>
      <c r="C28" s="12">
        <v>239053.62000000002</v>
      </c>
      <c r="D28" s="12">
        <v>250952.84000000003</v>
      </c>
      <c r="E28" s="5">
        <f t="shared" si="0"/>
        <v>5830.5760975609765</v>
      </c>
      <c r="F28" s="5">
        <f t="shared" si="1"/>
        <v>6120.8009756097563</v>
      </c>
      <c r="G28" s="2">
        <f t="shared" si="2"/>
        <v>0.95258384005536656</v>
      </c>
    </row>
    <row r="29" spans="1:7" x14ac:dyDescent="0.25">
      <c r="A29" s="16" t="s">
        <v>46</v>
      </c>
      <c r="B29" s="7">
        <v>1</v>
      </c>
      <c r="C29" s="12">
        <v>0</v>
      </c>
      <c r="D29" s="12">
        <v>0</v>
      </c>
      <c r="E29" s="5">
        <f t="shared" si="0"/>
        <v>0</v>
      </c>
      <c r="F29" s="5">
        <f t="shared" si="1"/>
        <v>0</v>
      </c>
      <c r="G29" s="3">
        <v>0</v>
      </c>
    </row>
    <row r="30" spans="1:7" x14ac:dyDescent="0.25">
      <c r="A30" s="16" t="s">
        <v>35</v>
      </c>
      <c r="B30" s="7">
        <v>2839</v>
      </c>
      <c r="C30" s="12">
        <v>32078807.219999958</v>
      </c>
      <c r="D30" s="12">
        <v>30016482.989999954</v>
      </c>
      <c r="E30" s="5">
        <f t="shared" si="0"/>
        <v>11299.333293413159</v>
      </c>
      <c r="F30" s="5">
        <f t="shared" si="1"/>
        <v>10572.907005988007</v>
      </c>
      <c r="G30" s="2">
        <f t="shared" si="2"/>
        <v>1.0687063914412316</v>
      </c>
    </row>
    <row r="31" spans="1:7" x14ac:dyDescent="0.25">
      <c r="A31" s="16" t="s">
        <v>36</v>
      </c>
      <c r="B31" s="7">
        <v>25</v>
      </c>
      <c r="C31" s="12">
        <v>189966.2</v>
      </c>
      <c r="D31" s="12">
        <v>210471.69999999998</v>
      </c>
      <c r="E31" s="5">
        <f t="shared" si="0"/>
        <v>7598.6480000000001</v>
      </c>
      <c r="F31" s="5">
        <f t="shared" si="1"/>
        <v>8418.8679999999986</v>
      </c>
      <c r="G31" s="2">
        <f t="shared" si="2"/>
        <v>0.90257360015622068</v>
      </c>
    </row>
    <row r="32" spans="1:7" x14ac:dyDescent="0.25">
      <c r="A32" s="16" t="s">
        <v>37</v>
      </c>
      <c r="B32" s="7">
        <v>4</v>
      </c>
      <c r="C32" s="12">
        <v>305013.45999999996</v>
      </c>
      <c r="D32" s="12">
        <v>336579.02</v>
      </c>
      <c r="E32" s="5">
        <f t="shared" si="0"/>
        <v>76253.364999999991</v>
      </c>
      <c r="F32" s="5">
        <f t="shared" si="1"/>
        <v>84144.755000000005</v>
      </c>
      <c r="G32" s="2">
        <f t="shared" si="2"/>
        <v>0.90621649560926276</v>
      </c>
    </row>
    <row r="33" spans="1:7" x14ac:dyDescent="0.25">
      <c r="A33" s="16" t="s">
        <v>38</v>
      </c>
      <c r="B33" s="7">
        <v>45</v>
      </c>
      <c r="C33" s="12">
        <v>326909.54999999993</v>
      </c>
      <c r="D33" s="12">
        <v>429584.08000000013</v>
      </c>
      <c r="E33" s="5">
        <f t="shared" si="0"/>
        <v>7264.6566666666649</v>
      </c>
      <c r="F33" s="5">
        <f t="shared" si="1"/>
        <v>9546.3128888888914</v>
      </c>
      <c r="G33" s="2">
        <f t="shared" si="2"/>
        <v>0.76099084025646346</v>
      </c>
    </row>
    <row r="34" spans="1:7" x14ac:dyDescent="0.25">
      <c r="A34" s="16" t="s">
        <v>39</v>
      </c>
      <c r="B34" s="7">
        <v>3</v>
      </c>
      <c r="C34" s="12">
        <v>0</v>
      </c>
      <c r="D34" s="12">
        <v>0</v>
      </c>
      <c r="E34" s="5">
        <f t="shared" si="0"/>
        <v>0</v>
      </c>
      <c r="F34" s="5">
        <f t="shared" si="1"/>
        <v>0</v>
      </c>
      <c r="G34" s="3">
        <v>0</v>
      </c>
    </row>
    <row r="35" spans="1:7" x14ac:dyDescent="0.25">
      <c r="A35" s="16" t="s">
        <v>40</v>
      </c>
      <c r="B35" s="7">
        <v>1</v>
      </c>
      <c r="C35" s="12">
        <v>552.95000000000005</v>
      </c>
      <c r="D35" s="12">
        <v>1611.8</v>
      </c>
      <c r="E35" s="5">
        <f t="shared" si="0"/>
        <v>552.95000000000005</v>
      </c>
      <c r="F35" s="5">
        <f t="shared" si="1"/>
        <v>1611.8</v>
      </c>
      <c r="G35" s="2">
        <f t="shared" si="2"/>
        <v>0.34306365554038964</v>
      </c>
    </row>
    <row r="36" spans="1:7" x14ac:dyDescent="0.25">
      <c r="A36" s="16" t="s">
        <v>41</v>
      </c>
      <c r="B36" s="7">
        <v>556</v>
      </c>
      <c r="C36" s="12">
        <v>10795929.279999994</v>
      </c>
      <c r="D36" s="12">
        <v>12901545.370000003</v>
      </c>
      <c r="E36" s="5">
        <f t="shared" si="0"/>
        <v>19417.138992805743</v>
      </c>
      <c r="F36" s="5">
        <f t="shared" si="1"/>
        <v>23204.218291366913</v>
      </c>
      <c r="G36" s="2">
        <f t="shared" si="2"/>
        <v>0.83679349801798131</v>
      </c>
    </row>
    <row r="37" spans="1:7" x14ac:dyDescent="0.25">
      <c r="A37" s="16" t="s">
        <v>42</v>
      </c>
      <c r="B37" s="7">
        <v>14</v>
      </c>
      <c r="C37" s="12">
        <v>17817.79</v>
      </c>
      <c r="D37" s="12">
        <v>25809.050000000003</v>
      </c>
      <c r="E37" s="5">
        <f t="shared" si="0"/>
        <v>1272.6992857142857</v>
      </c>
      <c r="F37" s="5">
        <f t="shared" si="1"/>
        <v>1843.5035714285716</v>
      </c>
      <c r="G37" s="2">
        <f t="shared" si="2"/>
        <v>0.69036985088563896</v>
      </c>
    </row>
    <row r="38" spans="1:7" x14ac:dyDescent="0.25">
      <c r="A38" s="16" t="s">
        <v>12</v>
      </c>
      <c r="B38" s="5">
        <f>SUM(B8:B37)</f>
        <v>5536</v>
      </c>
      <c r="C38" s="5">
        <f>SUM(C8:C37)</f>
        <v>103345618.12000002</v>
      </c>
      <c r="D38" s="5">
        <f>SUM(D8:D37)</f>
        <v>113450118.70999993</v>
      </c>
      <c r="E38" s="5">
        <f t="shared" ref="E38" si="3">C38/B38</f>
        <v>18667.9223482659</v>
      </c>
      <c r="F38" s="5">
        <f t="shared" ref="F38" si="4">D38/B38</f>
        <v>20493.157281430624</v>
      </c>
      <c r="G38" s="2">
        <f t="shared" ref="G38" si="5">C38/D38</f>
        <v>0.91093442029947158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2016-01-30T18:31:16Z</dcterms:modified>
</cp:coreProperties>
</file>