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ink\Desktop\New Service Data\FY2014\"/>
    </mc:Choice>
  </mc:AlternateContent>
  <bookViews>
    <workbookView xWindow="0" yWindow="0" windowWidth="25200" windowHeight="12570"/>
  </bookViews>
  <sheets>
    <sheet name="All Ages" sheetId="1" r:id="rId1"/>
    <sheet name="Age 0 - 2" sheetId="2" r:id="rId2"/>
    <sheet name="Age 3 - 21" sheetId="3" r:id="rId3"/>
    <sheet name="Age 22 and older" sheetId="4" r:id="rId4"/>
    <sheet name="Sheet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3" l="1"/>
  <c r="C30" i="3"/>
  <c r="D30" i="3"/>
  <c r="G37" i="4"/>
  <c r="F37" i="4"/>
  <c r="E37" i="4"/>
  <c r="G36" i="4"/>
  <c r="F36" i="4"/>
  <c r="E36" i="4"/>
  <c r="G35" i="4"/>
  <c r="F35" i="4"/>
  <c r="E35" i="4"/>
  <c r="G34" i="4"/>
  <c r="F34" i="4"/>
  <c r="E34" i="4"/>
  <c r="G33" i="4"/>
  <c r="F33" i="4"/>
  <c r="E33" i="4"/>
  <c r="G32" i="4"/>
  <c r="F32" i="4"/>
  <c r="E32" i="4"/>
  <c r="G31" i="4"/>
  <c r="F31" i="4"/>
  <c r="E31" i="4"/>
  <c r="G30" i="4"/>
  <c r="F30" i="4"/>
  <c r="E30" i="4"/>
  <c r="G29" i="4"/>
  <c r="F29" i="4"/>
  <c r="E29" i="4"/>
  <c r="G28" i="4"/>
  <c r="F28" i="4"/>
  <c r="E28" i="4"/>
  <c r="G27" i="4"/>
  <c r="F27" i="4"/>
  <c r="E27" i="4"/>
  <c r="G26" i="4"/>
  <c r="F26" i="4"/>
  <c r="E26" i="4"/>
  <c r="G25" i="4"/>
  <c r="F25" i="4"/>
  <c r="E25" i="4"/>
  <c r="G24" i="4"/>
  <c r="F24" i="4"/>
  <c r="E24" i="4"/>
  <c r="G23" i="4"/>
  <c r="F23" i="4"/>
  <c r="E23" i="4"/>
  <c r="G22" i="4"/>
  <c r="F22" i="4"/>
  <c r="E22" i="4"/>
  <c r="G21" i="4"/>
  <c r="F21" i="4"/>
  <c r="E21" i="4"/>
  <c r="G20" i="4"/>
  <c r="F20" i="4"/>
  <c r="E20" i="4"/>
  <c r="G19" i="4"/>
  <c r="F19" i="4"/>
  <c r="E19" i="4"/>
  <c r="G18" i="4"/>
  <c r="F18" i="4"/>
  <c r="E18" i="4"/>
  <c r="G17" i="4"/>
  <c r="F17" i="4"/>
  <c r="E17" i="4"/>
  <c r="G16" i="4"/>
  <c r="F16" i="4"/>
  <c r="E16" i="4"/>
  <c r="G15" i="4"/>
  <c r="F15" i="4"/>
  <c r="E15" i="4"/>
  <c r="G14" i="4"/>
  <c r="F14" i="4"/>
  <c r="E14" i="4"/>
  <c r="G13" i="4"/>
  <c r="F13" i="4"/>
  <c r="E13" i="4"/>
  <c r="G12" i="4"/>
  <c r="F12" i="4"/>
  <c r="E12" i="4"/>
  <c r="G11" i="4"/>
  <c r="F11" i="4"/>
  <c r="E11" i="4"/>
  <c r="G10" i="4"/>
  <c r="F10" i="4"/>
  <c r="E10" i="4"/>
  <c r="G9" i="4"/>
  <c r="F9" i="4"/>
  <c r="E9" i="4"/>
  <c r="G8" i="4"/>
  <c r="F8" i="4"/>
  <c r="E8" i="4"/>
  <c r="B38" i="4"/>
  <c r="C38" i="4"/>
  <c r="D38" i="4"/>
  <c r="G38" i="4"/>
  <c r="F38" i="4"/>
  <c r="F29" i="3"/>
  <c r="E29" i="3"/>
  <c r="G28" i="3"/>
  <c r="F28" i="3"/>
  <c r="E28" i="3"/>
  <c r="G27" i="3"/>
  <c r="F27" i="3"/>
  <c r="E27" i="3"/>
  <c r="G26" i="3"/>
  <c r="F26" i="3"/>
  <c r="E26" i="3"/>
  <c r="G25" i="3"/>
  <c r="F25" i="3"/>
  <c r="E25" i="3"/>
  <c r="G24" i="3"/>
  <c r="F24" i="3"/>
  <c r="E24" i="3"/>
  <c r="G23" i="3"/>
  <c r="F23" i="3"/>
  <c r="E23" i="3"/>
  <c r="G22" i="3"/>
  <c r="F22" i="3"/>
  <c r="E22" i="3"/>
  <c r="G21" i="3"/>
  <c r="F21" i="3"/>
  <c r="E21" i="3"/>
  <c r="G20" i="3"/>
  <c r="F20" i="3"/>
  <c r="E20" i="3"/>
  <c r="G19" i="3"/>
  <c r="F19" i="3"/>
  <c r="E19" i="3"/>
  <c r="G18" i="3"/>
  <c r="F18" i="3"/>
  <c r="E18" i="3"/>
  <c r="G17" i="3"/>
  <c r="F17" i="3"/>
  <c r="E17" i="3"/>
  <c r="F16" i="3"/>
  <c r="E16" i="3"/>
  <c r="G15" i="3"/>
  <c r="F15" i="3"/>
  <c r="E15" i="3"/>
  <c r="G14" i="3"/>
  <c r="F14" i="3"/>
  <c r="E14" i="3"/>
  <c r="G13" i="3"/>
  <c r="F13" i="3"/>
  <c r="E13" i="3"/>
  <c r="G12" i="3"/>
  <c r="F12" i="3"/>
  <c r="E12" i="3"/>
  <c r="G11" i="3"/>
  <c r="F11" i="3"/>
  <c r="E11" i="3"/>
  <c r="G10" i="3"/>
  <c r="F10" i="3"/>
  <c r="E10" i="3"/>
  <c r="G9" i="3"/>
  <c r="F9" i="3"/>
  <c r="E9" i="3"/>
  <c r="G8" i="3"/>
  <c r="F8" i="3"/>
  <c r="E8" i="3"/>
  <c r="E30" i="3"/>
  <c r="G30" i="3"/>
  <c r="B12" i="2"/>
  <c r="C12" i="2"/>
  <c r="G12" i="2" s="1"/>
  <c r="D12" i="2"/>
  <c r="F12" i="2"/>
  <c r="E12" i="2"/>
  <c r="G11" i="2"/>
  <c r="F11" i="2"/>
  <c r="E11" i="2"/>
  <c r="G10" i="2"/>
  <c r="F10" i="2"/>
  <c r="E10" i="2"/>
  <c r="G9" i="2"/>
  <c r="F9" i="2"/>
  <c r="E9" i="2"/>
  <c r="G8" i="2"/>
  <c r="F8" i="2"/>
  <c r="E8" i="2"/>
  <c r="G37" i="1"/>
  <c r="F37" i="1"/>
  <c r="E37" i="1"/>
  <c r="G36" i="1"/>
  <c r="F36" i="1"/>
  <c r="E36" i="1"/>
  <c r="G35" i="1"/>
  <c r="F35" i="1"/>
  <c r="E35" i="1"/>
  <c r="G34" i="1"/>
  <c r="F34" i="1"/>
  <c r="E34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B38" i="1"/>
  <c r="C38" i="1"/>
  <c r="G38" i="1" s="1"/>
  <c r="D38" i="1"/>
  <c r="E38" i="4" l="1"/>
  <c r="F30" i="3"/>
  <c r="E38" i="1"/>
  <c r="F38" i="1"/>
</calcChain>
</file>

<file path=xl/sharedStrings.xml><?xml version="1.0" encoding="utf-8"?>
<sst xmlns="http://schemas.openxmlformats.org/spreadsheetml/2006/main" count="138" uniqueCount="46">
  <si>
    <t>Consumer Count</t>
  </si>
  <si>
    <t>Total Expenditures</t>
  </si>
  <si>
    <t>Total Authorized Services</t>
  </si>
  <si>
    <t>Per Capita Expenditures</t>
  </si>
  <si>
    <t>Per Capita Authorized Services</t>
  </si>
  <si>
    <t>Utilized</t>
  </si>
  <si>
    <t>For All Ages</t>
  </si>
  <si>
    <t>Valley Mountain Regional Center</t>
  </si>
  <si>
    <t>Total Annual Expenditures and Authorized Services</t>
  </si>
  <si>
    <t>For Age 22 and Older</t>
  </si>
  <si>
    <t>For Age 3 to 21</t>
  </si>
  <si>
    <t>For Age 0 to 2</t>
  </si>
  <si>
    <t>Totals</t>
  </si>
  <si>
    <t>by Residence</t>
  </si>
  <si>
    <t>Residence</t>
  </si>
  <si>
    <t>ACUTE GENERAL HOSPITAL</t>
  </si>
  <si>
    <t>CCF(1-3 BEDS)</t>
  </si>
  <si>
    <t>CCF(16-49 BEDS)</t>
  </si>
  <si>
    <t>CCF(4-6 BEDS)</t>
  </si>
  <si>
    <t>CCF(50+ BEDS)</t>
  </si>
  <si>
    <t>CCF(7-15 BEDS)</t>
  </si>
  <si>
    <t>CCF(RCFE)</t>
  </si>
  <si>
    <t>CERTIFIED FOSTER HOME - CHILDREN</t>
  </si>
  <si>
    <t>COMMUNITY TREATMENT FACILITY</t>
  </si>
  <si>
    <t>CORRECTIONAL INSTITUTION (PRISON)</t>
  </si>
  <si>
    <t>COUNTY/CITY JAIL(SHORT TERM)</t>
  </si>
  <si>
    <t>FAMILY HOME AGENCY - ADULTS</t>
  </si>
  <si>
    <t>FOSTER HOME-CHILDREN-CNTY OR STATE</t>
  </si>
  <si>
    <t>ICF/DD (INT.CARE FAC/DEV.DISABLED)</t>
  </si>
  <si>
    <t>ICF/DD-H 1-6 BEDS</t>
  </si>
  <si>
    <t>ICF-DD/N (1-6 BEDS)</t>
  </si>
  <si>
    <t>ICF-DD/N (7-15 BEDS)</t>
  </si>
  <si>
    <t>INDEPENDENT LIVING</t>
  </si>
  <si>
    <t>OTHER</t>
  </si>
  <si>
    <t>PARENT/RELATIVE/LEGAL GUARDIAN</t>
  </si>
  <si>
    <t>PORTERVILLE DC</t>
  </si>
  <si>
    <t>REHABILITATION CENTER</t>
  </si>
  <si>
    <t>SNF/NF NURSING</t>
  </si>
  <si>
    <t>SONOMA DC</t>
  </si>
  <si>
    <t>SUB-ACUTE</t>
  </si>
  <si>
    <t>SUPPORTED LIVING</t>
  </si>
  <si>
    <t>TRANSIENT/HOMELESS</t>
  </si>
  <si>
    <t>CANYON SPRINGS/STATE OPERATED</t>
  </si>
  <si>
    <t>ICF/DD-H 7-15 BEDS</t>
  </si>
  <si>
    <t>Fiscal Year 2013-2014</t>
  </si>
  <si>
    <t>STOCKTON DEVELOPMENTAL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</si>
</sst>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164" fontId="0" fillId="0" borderId="0" xfId="2" applyNumberFormat="1" applyFont="1"/>
    <xf numFmtId="43" fontId="0" fillId="0" borderId="0" xfId="1" applyFont="1"/>
    <xf numFmtId="165" fontId="0" fillId="0" borderId="0" xfId="1" applyNumberFormat="1" applyFont="1" applyAlignment="1">
      <alignment wrapText="1"/>
    </xf>
    <xf numFmtId="165" fontId="0" fillId="0" borderId="0" xfId="1" applyNumberFormat="1" applyFont="1"/>
    <xf numFmtId="165" fontId="1" fillId="0" borderId="0" xfId="1" applyNumberFormat="1" applyFont="1"/>
    <xf numFmtId="0" fontId="0" fillId="0" borderId="0" xfId="0" applyFont="1"/>
    <xf numFmtId="0" fontId="0" fillId="0" borderId="0" xfId="0" applyBorder="1" applyAlignment="1">
      <alignment wrapText="1"/>
    </xf>
    <xf numFmtId="165" fontId="1" fillId="0" borderId="0" xfId="1" applyNumberFormat="1" applyFont="1" applyBorder="1" applyAlignment="1">
      <alignment wrapText="1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/>
    <xf numFmtId="0" fontId="0" fillId="0" borderId="0" xfId="0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x14ac:dyDescent="0.25"/>
  <cols>
    <col min="1" max="1" width="37.7109375" bestFit="1" customWidth="1"/>
    <col min="2" max="2" width="10.5703125" style="5" bestFit="1" customWidth="1"/>
    <col min="3" max="4" width="15.28515625" style="5" bestFit="1" customWidth="1"/>
    <col min="5" max="5" width="12.85546875" style="5" bestFit="1" customWidth="1"/>
    <col min="6" max="6" width="11.5703125" style="5" bestFit="1" customWidth="1"/>
    <col min="7" max="7" width="7.85546875" bestFit="1" customWidth="1"/>
  </cols>
  <sheetData>
    <row r="1" spans="1:7" x14ac:dyDescent="0.25">
      <c r="A1" s="11" t="s">
        <v>7</v>
      </c>
      <c r="B1" s="11"/>
      <c r="C1" s="11"/>
      <c r="D1" s="11"/>
      <c r="E1" s="11"/>
      <c r="F1" s="11"/>
      <c r="G1" s="11"/>
    </row>
    <row r="2" spans="1:7" x14ac:dyDescent="0.25">
      <c r="A2" s="11" t="s">
        <v>8</v>
      </c>
      <c r="B2" s="11"/>
      <c r="C2" s="11"/>
      <c r="D2" s="11"/>
      <c r="E2" s="11"/>
      <c r="F2" s="11"/>
      <c r="G2" s="11"/>
    </row>
    <row r="3" spans="1:7" x14ac:dyDescent="0.25">
      <c r="A3" s="11" t="s">
        <v>13</v>
      </c>
      <c r="B3" s="11"/>
      <c r="C3" s="11"/>
      <c r="D3" s="11"/>
      <c r="E3" s="11"/>
      <c r="F3" s="11"/>
      <c r="G3" s="11"/>
    </row>
    <row r="4" spans="1:7" x14ac:dyDescent="0.25">
      <c r="A4" s="11" t="s">
        <v>44</v>
      </c>
      <c r="B4" s="11"/>
      <c r="C4" s="11"/>
      <c r="D4" s="11"/>
      <c r="E4" s="11"/>
      <c r="F4" s="11"/>
      <c r="G4" s="11"/>
    </row>
    <row r="6" spans="1:7" x14ac:dyDescent="0.25">
      <c r="A6" t="s">
        <v>6</v>
      </c>
    </row>
    <row r="7" spans="1:7" s="1" customFormat="1" ht="45" x14ac:dyDescent="0.25">
      <c r="A7" s="1" t="s">
        <v>14</v>
      </c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1" t="s">
        <v>5</v>
      </c>
    </row>
    <row r="8" spans="1:7" s="1" customFormat="1" x14ac:dyDescent="0.25">
      <c r="A8" s="12" t="s">
        <v>15</v>
      </c>
      <c r="B8" s="10">
        <v>2</v>
      </c>
      <c r="C8" s="10">
        <v>549.5</v>
      </c>
      <c r="D8" s="10">
        <v>551.24</v>
      </c>
      <c r="E8" s="5">
        <f t="shared" ref="E8:E37" si="0">C8/B8</f>
        <v>274.75</v>
      </c>
      <c r="F8" s="5">
        <f t="shared" ref="F8:F37" si="1">D8/B8</f>
        <v>275.62</v>
      </c>
      <c r="G8" s="2">
        <f t="shared" ref="G8:G37" si="2">C8/D8</f>
        <v>0.99684348015383495</v>
      </c>
    </row>
    <row r="9" spans="1:7" s="1" customFormat="1" x14ac:dyDescent="0.25">
      <c r="A9" s="12" t="s">
        <v>42</v>
      </c>
      <c r="B9" s="10">
        <v>1</v>
      </c>
      <c r="C9" s="10">
        <v>101762.01999999999</v>
      </c>
      <c r="D9" s="10">
        <v>103913.92</v>
      </c>
      <c r="E9" s="5">
        <f t="shared" si="0"/>
        <v>101762.01999999999</v>
      </c>
      <c r="F9" s="5">
        <f t="shared" si="1"/>
        <v>103913.92</v>
      </c>
      <c r="G9" s="2">
        <f t="shared" si="2"/>
        <v>0.97929151359124933</v>
      </c>
    </row>
    <row r="10" spans="1:7" s="1" customFormat="1" x14ac:dyDescent="0.25">
      <c r="A10" s="12" t="s">
        <v>16</v>
      </c>
      <c r="B10" s="10">
        <v>17</v>
      </c>
      <c r="C10" s="10">
        <v>826941.02</v>
      </c>
      <c r="D10" s="10">
        <v>1008095.2999999998</v>
      </c>
      <c r="E10" s="5">
        <f t="shared" si="0"/>
        <v>48643.589411764704</v>
      </c>
      <c r="F10" s="5">
        <f t="shared" si="1"/>
        <v>59299.723529411756</v>
      </c>
      <c r="G10" s="2">
        <f t="shared" si="2"/>
        <v>0.82030044183322759</v>
      </c>
    </row>
    <row r="11" spans="1:7" s="1" customFormat="1" x14ac:dyDescent="0.25">
      <c r="A11" s="12" t="s">
        <v>17</v>
      </c>
      <c r="B11" s="10">
        <v>134</v>
      </c>
      <c r="C11" s="10">
        <v>3956256.7800000007</v>
      </c>
      <c r="D11" s="10">
        <v>5250239.5900000008</v>
      </c>
      <c r="E11" s="5">
        <f t="shared" si="0"/>
        <v>29524.304328358216</v>
      </c>
      <c r="F11" s="5">
        <f t="shared" si="1"/>
        <v>39180.89246268657</v>
      </c>
      <c r="G11" s="2">
        <f t="shared" si="2"/>
        <v>0.75353833138117798</v>
      </c>
    </row>
    <row r="12" spans="1:7" s="1" customFormat="1" x14ac:dyDescent="0.25">
      <c r="A12" s="12" t="s">
        <v>18</v>
      </c>
      <c r="B12" s="10">
        <v>908</v>
      </c>
      <c r="C12" s="10">
        <v>42136697.860000052</v>
      </c>
      <c r="D12" s="10">
        <v>50031417.850000054</v>
      </c>
      <c r="E12" s="5">
        <f t="shared" si="0"/>
        <v>46406.054911894331</v>
      </c>
      <c r="F12" s="5">
        <f t="shared" si="1"/>
        <v>55100.680451541906</v>
      </c>
      <c r="G12" s="2">
        <f t="shared" si="2"/>
        <v>0.84220475194867994</v>
      </c>
    </row>
    <row r="13" spans="1:7" s="1" customFormat="1" x14ac:dyDescent="0.25">
      <c r="A13" s="12" t="s">
        <v>19</v>
      </c>
      <c r="B13" s="10">
        <v>13</v>
      </c>
      <c r="C13" s="10">
        <v>193649.51</v>
      </c>
      <c r="D13" s="10">
        <v>343765.11</v>
      </c>
      <c r="E13" s="5">
        <f t="shared" si="0"/>
        <v>14896.116153846155</v>
      </c>
      <c r="F13" s="5">
        <f t="shared" si="1"/>
        <v>26443.469999999998</v>
      </c>
      <c r="G13" s="2">
        <f t="shared" si="2"/>
        <v>0.56331926762433804</v>
      </c>
    </row>
    <row r="14" spans="1:7" s="1" customFormat="1" x14ac:dyDescent="0.25">
      <c r="A14" s="12" t="s">
        <v>20</v>
      </c>
      <c r="B14" s="10">
        <v>77</v>
      </c>
      <c r="C14" s="10">
        <v>2676096.23</v>
      </c>
      <c r="D14" s="10">
        <v>3338326.4299999997</v>
      </c>
      <c r="E14" s="5">
        <f t="shared" si="0"/>
        <v>34754.496493506493</v>
      </c>
      <c r="F14" s="5">
        <f t="shared" si="1"/>
        <v>43354.888701298696</v>
      </c>
      <c r="G14" s="2">
        <f t="shared" si="2"/>
        <v>0.80162808704120647</v>
      </c>
    </row>
    <row r="15" spans="1:7" s="1" customFormat="1" x14ac:dyDescent="0.25">
      <c r="A15" s="12" t="s">
        <v>21</v>
      </c>
      <c r="B15" s="10">
        <v>6</v>
      </c>
      <c r="C15" s="10">
        <v>126250.84</v>
      </c>
      <c r="D15" s="10">
        <v>172297.16999999998</v>
      </c>
      <c r="E15" s="5">
        <f t="shared" si="0"/>
        <v>21041.806666666667</v>
      </c>
      <c r="F15" s="5">
        <f t="shared" si="1"/>
        <v>28716.194999999996</v>
      </c>
      <c r="G15" s="2">
        <f t="shared" si="2"/>
        <v>0.73275051470665487</v>
      </c>
    </row>
    <row r="16" spans="1:7" s="1" customFormat="1" x14ac:dyDescent="0.25">
      <c r="A16" s="12" t="s">
        <v>22</v>
      </c>
      <c r="B16" s="10">
        <v>20</v>
      </c>
      <c r="C16" s="10">
        <v>127092.64</v>
      </c>
      <c r="D16" s="10">
        <v>179677.90000000002</v>
      </c>
      <c r="E16" s="5">
        <f t="shared" si="0"/>
        <v>6354.6319999999996</v>
      </c>
      <c r="F16" s="5">
        <f t="shared" si="1"/>
        <v>8983.8950000000004</v>
      </c>
      <c r="G16" s="2">
        <f t="shared" si="2"/>
        <v>0.70733596062732251</v>
      </c>
    </row>
    <row r="17" spans="1:7" s="1" customFormat="1" x14ac:dyDescent="0.25">
      <c r="A17" s="12" t="s">
        <v>23</v>
      </c>
      <c r="B17" s="10">
        <v>8</v>
      </c>
      <c r="C17" s="10">
        <v>271462.31</v>
      </c>
      <c r="D17" s="10">
        <v>296202</v>
      </c>
      <c r="E17" s="5">
        <f t="shared" si="0"/>
        <v>33932.78875</v>
      </c>
      <c r="F17" s="5">
        <f t="shared" si="1"/>
        <v>37025.25</v>
      </c>
      <c r="G17" s="2">
        <f t="shared" si="2"/>
        <v>0.91647696504412524</v>
      </c>
    </row>
    <row r="18" spans="1:7" s="1" customFormat="1" x14ac:dyDescent="0.25">
      <c r="A18" s="12" t="s">
        <v>24</v>
      </c>
      <c r="B18" s="10">
        <v>6</v>
      </c>
      <c r="C18" s="10">
        <v>859.95</v>
      </c>
      <c r="D18" s="10">
        <v>1774.55</v>
      </c>
      <c r="E18" s="5">
        <f t="shared" si="0"/>
        <v>143.32500000000002</v>
      </c>
      <c r="F18" s="5">
        <f t="shared" si="1"/>
        <v>295.75833333333333</v>
      </c>
      <c r="G18" s="2">
        <f t="shared" si="2"/>
        <v>0.48460173001606044</v>
      </c>
    </row>
    <row r="19" spans="1:7" s="1" customFormat="1" x14ac:dyDescent="0.25">
      <c r="A19" s="12" t="s">
        <v>25</v>
      </c>
      <c r="B19" s="10">
        <v>39</v>
      </c>
      <c r="C19" s="10">
        <v>138099.16</v>
      </c>
      <c r="D19" s="10">
        <v>179198.58</v>
      </c>
      <c r="E19" s="5">
        <f t="shared" si="0"/>
        <v>3541.0041025641026</v>
      </c>
      <c r="F19" s="5">
        <f t="shared" si="1"/>
        <v>4594.8353846153841</v>
      </c>
      <c r="G19" s="2">
        <f t="shared" si="2"/>
        <v>0.77064874063176181</v>
      </c>
    </row>
    <row r="20" spans="1:7" s="1" customFormat="1" x14ac:dyDescent="0.25">
      <c r="A20" s="12" t="s">
        <v>26</v>
      </c>
      <c r="B20" s="10">
        <v>40</v>
      </c>
      <c r="C20" s="10">
        <v>1473443.6399999997</v>
      </c>
      <c r="D20" s="10">
        <v>1918771.0099999998</v>
      </c>
      <c r="E20" s="5">
        <f t="shared" si="0"/>
        <v>36836.090999999993</v>
      </c>
      <c r="F20" s="5">
        <f t="shared" si="1"/>
        <v>47969.275249999992</v>
      </c>
      <c r="G20" s="2">
        <f t="shared" si="2"/>
        <v>0.76791010095571532</v>
      </c>
    </row>
    <row r="21" spans="1:7" s="1" customFormat="1" x14ac:dyDescent="0.25">
      <c r="A21" s="12" t="s">
        <v>27</v>
      </c>
      <c r="B21" s="10">
        <v>205</v>
      </c>
      <c r="C21" s="10">
        <v>501203.89999999997</v>
      </c>
      <c r="D21" s="10">
        <v>801661.1799999997</v>
      </c>
      <c r="E21" s="5">
        <f t="shared" si="0"/>
        <v>2444.8970731707313</v>
      </c>
      <c r="F21" s="5">
        <f t="shared" si="1"/>
        <v>3910.5423414634133</v>
      </c>
      <c r="G21" s="2">
        <f t="shared" si="2"/>
        <v>0.62520664902346923</v>
      </c>
    </row>
    <row r="22" spans="1:7" s="1" customFormat="1" x14ac:dyDescent="0.25">
      <c r="A22" s="12" t="s">
        <v>28</v>
      </c>
      <c r="B22" s="10">
        <v>3</v>
      </c>
      <c r="C22" s="10">
        <v>4158.62</v>
      </c>
      <c r="D22" s="10">
        <v>10672.61</v>
      </c>
      <c r="E22" s="5">
        <f t="shared" si="0"/>
        <v>1386.2066666666667</v>
      </c>
      <c r="F22" s="5">
        <f t="shared" si="1"/>
        <v>3557.5366666666669</v>
      </c>
      <c r="G22" s="2">
        <f t="shared" si="2"/>
        <v>0.38965351493214873</v>
      </c>
    </row>
    <row r="23" spans="1:7" s="1" customFormat="1" x14ac:dyDescent="0.25">
      <c r="A23" s="12" t="s">
        <v>29</v>
      </c>
      <c r="B23" s="10">
        <v>128</v>
      </c>
      <c r="C23" s="10">
        <v>3152886.2900000005</v>
      </c>
      <c r="D23" s="10">
        <v>2756192.1900000004</v>
      </c>
      <c r="E23" s="5">
        <f t="shared" si="0"/>
        <v>24631.924140625004</v>
      </c>
      <c r="F23" s="5">
        <f t="shared" si="1"/>
        <v>21532.751484375003</v>
      </c>
      <c r="G23" s="2">
        <f t="shared" si="2"/>
        <v>1.1439283158261906</v>
      </c>
    </row>
    <row r="24" spans="1:7" s="1" customFormat="1" x14ac:dyDescent="0.25">
      <c r="A24" s="12" t="s">
        <v>43</v>
      </c>
      <c r="B24" s="10">
        <v>2</v>
      </c>
      <c r="C24" s="10">
        <v>44427.399999999994</v>
      </c>
      <c r="D24" s="10">
        <v>41017.440000000002</v>
      </c>
      <c r="E24" s="5">
        <f t="shared" si="0"/>
        <v>22213.699999999997</v>
      </c>
      <c r="F24" s="5">
        <f t="shared" si="1"/>
        <v>20508.72</v>
      </c>
      <c r="G24" s="2">
        <f t="shared" si="2"/>
        <v>1.0831343935652735</v>
      </c>
    </row>
    <row r="25" spans="1:7" s="1" customFormat="1" x14ac:dyDescent="0.25">
      <c r="A25" s="12" t="s">
        <v>30</v>
      </c>
      <c r="B25" s="10">
        <v>77</v>
      </c>
      <c r="C25" s="10">
        <v>1660075.6599999997</v>
      </c>
      <c r="D25" s="10">
        <v>1216688.9900000002</v>
      </c>
      <c r="E25" s="5">
        <f t="shared" si="0"/>
        <v>21559.42415584415</v>
      </c>
      <c r="F25" s="5">
        <f t="shared" si="1"/>
        <v>15801.155714285716</v>
      </c>
      <c r="G25" s="2">
        <f t="shared" si="2"/>
        <v>1.3644207136287141</v>
      </c>
    </row>
    <row r="26" spans="1:7" s="1" customFormat="1" x14ac:dyDescent="0.25">
      <c r="A26" s="12" t="s">
        <v>31</v>
      </c>
      <c r="B26" s="10">
        <v>11</v>
      </c>
      <c r="C26" s="10">
        <v>126592.00000000001</v>
      </c>
      <c r="D26" s="10">
        <v>95329.919999999998</v>
      </c>
      <c r="E26" s="5">
        <f t="shared" si="0"/>
        <v>11508.363636363638</v>
      </c>
      <c r="F26" s="5">
        <f t="shared" si="1"/>
        <v>8666.3563636363633</v>
      </c>
      <c r="G26" s="2">
        <f t="shared" si="2"/>
        <v>1.3279356575564105</v>
      </c>
    </row>
    <row r="27" spans="1:7" s="1" customFormat="1" x14ac:dyDescent="0.25">
      <c r="A27" s="12" t="s">
        <v>32</v>
      </c>
      <c r="B27" s="10">
        <v>630</v>
      </c>
      <c r="C27" s="10">
        <v>2816488.4599999925</v>
      </c>
      <c r="D27" s="10">
        <v>3425465.7799999909</v>
      </c>
      <c r="E27" s="5">
        <f t="shared" si="0"/>
        <v>4470.6166031745915</v>
      </c>
      <c r="F27" s="5">
        <f t="shared" si="1"/>
        <v>5437.2472698412557</v>
      </c>
      <c r="G27" s="2">
        <f t="shared" si="2"/>
        <v>0.82222057988271602</v>
      </c>
    </row>
    <row r="28" spans="1:7" s="1" customFormat="1" x14ac:dyDescent="0.25">
      <c r="A28" s="12" t="s">
        <v>33</v>
      </c>
      <c r="B28" s="10">
        <v>57</v>
      </c>
      <c r="C28" s="10">
        <v>112510.35000000002</v>
      </c>
      <c r="D28" s="10">
        <v>127712.83000000002</v>
      </c>
      <c r="E28" s="5">
        <f t="shared" si="0"/>
        <v>1973.8657894736846</v>
      </c>
      <c r="F28" s="5">
        <f t="shared" si="1"/>
        <v>2240.5759649122811</v>
      </c>
      <c r="G28" s="2">
        <f t="shared" si="2"/>
        <v>0.88096356489790417</v>
      </c>
    </row>
    <row r="29" spans="1:7" s="1" customFormat="1" x14ac:dyDescent="0.25">
      <c r="A29" s="12" t="s">
        <v>34</v>
      </c>
      <c r="B29" s="10">
        <v>11899</v>
      </c>
      <c r="C29" s="10">
        <v>55852236.570000149</v>
      </c>
      <c r="D29" s="10">
        <v>67432126.820000157</v>
      </c>
      <c r="E29" s="5">
        <f t="shared" si="0"/>
        <v>4693.8596999748006</v>
      </c>
      <c r="F29" s="5">
        <f t="shared" si="1"/>
        <v>5667.0415009664812</v>
      </c>
      <c r="G29" s="2">
        <f t="shared" si="2"/>
        <v>0.82827339435828906</v>
      </c>
    </row>
    <row r="30" spans="1:7" s="1" customFormat="1" x14ac:dyDescent="0.25">
      <c r="A30" s="12" t="s">
        <v>35</v>
      </c>
      <c r="B30" s="10">
        <v>31</v>
      </c>
      <c r="C30" s="10">
        <v>362651.81</v>
      </c>
      <c r="D30" s="10">
        <v>414983.69999999995</v>
      </c>
      <c r="E30" s="5">
        <f t="shared" si="0"/>
        <v>11698.445483870968</v>
      </c>
      <c r="F30" s="5">
        <f t="shared" si="1"/>
        <v>13386.570967741935</v>
      </c>
      <c r="G30" s="2">
        <f t="shared" si="2"/>
        <v>0.87389410716613702</v>
      </c>
    </row>
    <row r="31" spans="1:7" s="1" customFormat="1" x14ac:dyDescent="0.25">
      <c r="A31" s="12" t="s">
        <v>36</v>
      </c>
      <c r="B31" s="10">
        <v>6</v>
      </c>
      <c r="C31" s="10">
        <v>428788.12</v>
      </c>
      <c r="D31" s="10">
        <v>470330.69999999995</v>
      </c>
      <c r="E31" s="5">
        <f t="shared" si="0"/>
        <v>71464.686666666661</v>
      </c>
      <c r="F31" s="5">
        <f t="shared" si="1"/>
        <v>78388.45</v>
      </c>
      <c r="G31" s="2">
        <f t="shared" si="2"/>
        <v>0.91167367981720104</v>
      </c>
    </row>
    <row r="32" spans="1:7" s="1" customFormat="1" x14ac:dyDescent="0.25">
      <c r="A32" s="12" t="s">
        <v>37</v>
      </c>
      <c r="B32" s="10">
        <v>43</v>
      </c>
      <c r="C32" s="10">
        <v>221697.70999999993</v>
      </c>
      <c r="D32" s="10">
        <v>296167.74</v>
      </c>
      <c r="E32" s="5">
        <f t="shared" si="0"/>
        <v>5155.7606976744173</v>
      </c>
      <c r="F32" s="5">
        <f t="shared" si="1"/>
        <v>6887.6218604651158</v>
      </c>
      <c r="G32" s="2">
        <f t="shared" si="2"/>
        <v>0.74855455222773404</v>
      </c>
    </row>
    <row r="33" spans="1:7" x14ac:dyDescent="0.25">
      <c r="A33" s="12" t="s">
        <v>38</v>
      </c>
      <c r="B33" s="10">
        <v>3</v>
      </c>
      <c r="C33" s="10">
        <v>0</v>
      </c>
      <c r="D33" s="10">
        <v>0</v>
      </c>
      <c r="E33" s="5">
        <f t="shared" si="0"/>
        <v>0</v>
      </c>
      <c r="F33" s="5">
        <f t="shared" si="1"/>
        <v>0</v>
      </c>
      <c r="G33" s="3">
        <v>0</v>
      </c>
    </row>
    <row r="34" spans="1:7" x14ac:dyDescent="0.25">
      <c r="A34" s="12" t="s">
        <v>45</v>
      </c>
      <c r="B34" s="10">
        <v>1</v>
      </c>
      <c r="C34" s="10">
        <v>273.95999999999998</v>
      </c>
      <c r="D34" s="10">
        <v>273.95999999999998</v>
      </c>
      <c r="E34" s="5">
        <f t="shared" si="0"/>
        <v>273.95999999999998</v>
      </c>
      <c r="F34" s="5">
        <f t="shared" si="1"/>
        <v>273.95999999999998</v>
      </c>
      <c r="G34" s="2">
        <f t="shared" si="2"/>
        <v>1</v>
      </c>
    </row>
    <row r="35" spans="1:7" x14ac:dyDescent="0.25">
      <c r="A35" s="12" t="s">
        <v>39</v>
      </c>
      <c r="B35" s="10">
        <v>5</v>
      </c>
      <c r="C35" s="10">
        <v>10935.12</v>
      </c>
      <c r="D35" s="10">
        <v>13453.980000000001</v>
      </c>
      <c r="E35" s="5">
        <f t="shared" si="0"/>
        <v>2187.0240000000003</v>
      </c>
      <c r="F35" s="5">
        <f t="shared" si="1"/>
        <v>2690.7960000000003</v>
      </c>
      <c r="G35" s="2">
        <f t="shared" si="2"/>
        <v>0.81277956411411345</v>
      </c>
    </row>
    <row r="36" spans="1:7" x14ac:dyDescent="0.25">
      <c r="A36" s="12" t="s">
        <v>40</v>
      </c>
      <c r="B36" s="10">
        <v>557</v>
      </c>
      <c r="C36" s="10">
        <v>10271260.590000004</v>
      </c>
      <c r="D36" s="10">
        <v>12139830.640000012</v>
      </c>
      <c r="E36" s="5">
        <f t="shared" si="0"/>
        <v>18440.324219030528</v>
      </c>
      <c r="F36" s="5">
        <f t="shared" si="1"/>
        <v>21795.028078994634</v>
      </c>
      <c r="G36" s="2">
        <f t="shared" si="2"/>
        <v>0.84607939719989322</v>
      </c>
    </row>
    <row r="37" spans="1:7" x14ac:dyDescent="0.25">
      <c r="A37" s="12" t="s">
        <v>41</v>
      </c>
      <c r="B37" s="10">
        <v>9</v>
      </c>
      <c r="C37" s="10">
        <v>9524.119999999999</v>
      </c>
      <c r="D37" s="10">
        <v>11922.64</v>
      </c>
      <c r="E37" s="5">
        <f t="shared" si="0"/>
        <v>1058.2355555555555</v>
      </c>
      <c r="F37" s="5">
        <f t="shared" si="1"/>
        <v>1324.7377777777776</v>
      </c>
      <c r="G37" s="2">
        <f t="shared" si="2"/>
        <v>0.79882643441385459</v>
      </c>
    </row>
    <row r="38" spans="1:7" x14ac:dyDescent="0.25">
      <c r="A38" s="12" t="s">
        <v>12</v>
      </c>
      <c r="B38" s="5">
        <f>SUM(B8:B37)</f>
        <v>14938</v>
      </c>
      <c r="C38" s="5">
        <f>SUM(C8:C37)</f>
        <v>127604872.14000019</v>
      </c>
      <c r="D38" s="5">
        <f>SUM(D8:D37)</f>
        <v>152078061.77000016</v>
      </c>
      <c r="E38" s="5">
        <f t="shared" ref="E38" si="3">C38/B38</f>
        <v>8542.2996478779078</v>
      </c>
      <c r="F38" s="5">
        <f t="shared" ref="F38" si="4">D38/B38</f>
        <v>10180.617336323481</v>
      </c>
      <c r="G38" s="2">
        <f t="shared" ref="G38" si="5">C38/D38</f>
        <v>0.83907481891100943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sqref="A1:G1"/>
    </sheetView>
  </sheetViews>
  <sheetFormatPr defaultColWidth="15.140625" defaultRowHeight="15" x14ac:dyDescent="0.25"/>
  <cols>
    <col min="1" max="1" width="37.7109375" bestFit="1" customWidth="1"/>
    <col min="2" max="2" width="10.42578125" style="7" bestFit="1" customWidth="1"/>
    <col min="3" max="3" width="12.7109375" style="7" bestFit="1" customWidth="1"/>
    <col min="4" max="4" width="11.5703125" style="7" bestFit="1" customWidth="1"/>
    <col min="5" max="5" width="12.7109375" style="7" bestFit="1" customWidth="1"/>
    <col min="6" max="6" width="10.85546875" style="7" bestFit="1" customWidth="1"/>
    <col min="7" max="7" width="7.85546875" bestFit="1" customWidth="1"/>
  </cols>
  <sheetData>
    <row r="1" spans="1:7" x14ac:dyDescent="0.25">
      <c r="A1" s="11" t="s">
        <v>7</v>
      </c>
      <c r="B1" s="11"/>
      <c r="C1" s="11"/>
      <c r="D1" s="11"/>
      <c r="E1" s="11"/>
      <c r="F1" s="11"/>
      <c r="G1" s="11"/>
    </row>
    <row r="2" spans="1:7" x14ac:dyDescent="0.25">
      <c r="A2" s="11" t="s">
        <v>8</v>
      </c>
      <c r="B2" s="11"/>
      <c r="C2" s="11"/>
      <c r="D2" s="11"/>
      <c r="E2" s="11"/>
      <c r="F2" s="11"/>
      <c r="G2" s="11"/>
    </row>
    <row r="3" spans="1:7" x14ac:dyDescent="0.25">
      <c r="A3" s="11" t="s">
        <v>13</v>
      </c>
      <c r="B3" s="11"/>
      <c r="C3" s="11"/>
      <c r="D3" s="11"/>
      <c r="E3" s="11"/>
      <c r="F3" s="11"/>
      <c r="G3" s="11"/>
    </row>
    <row r="4" spans="1:7" x14ac:dyDescent="0.25">
      <c r="A4" s="11" t="s">
        <v>44</v>
      </c>
      <c r="B4" s="11"/>
      <c r="C4" s="11"/>
      <c r="D4" s="11"/>
      <c r="E4" s="11"/>
      <c r="F4" s="11"/>
      <c r="G4" s="11"/>
    </row>
    <row r="5" spans="1:7" x14ac:dyDescent="0.25">
      <c r="B5" s="6"/>
      <c r="C5" s="6"/>
      <c r="D5" s="6"/>
      <c r="E5" s="6"/>
      <c r="F5" s="6"/>
    </row>
    <row r="6" spans="1:7" x14ac:dyDescent="0.25">
      <c r="A6" t="s">
        <v>11</v>
      </c>
      <c r="B6" s="6"/>
      <c r="C6" s="6"/>
      <c r="D6" s="6"/>
      <c r="E6" s="6"/>
      <c r="F6" s="6"/>
    </row>
    <row r="7" spans="1:7" s="1" customFormat="1" ht="45" x14ac:dyDescent="0.25">
      <c r="A7" s="13" t="s">
        <v>14</v>
      </c>
      <c r="B7" s="9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8" t="s">
        <v>5</v>
      </c>
    </row>
    <row r="8" spans="1:7" s="1" customFormat="1" x14ac:dyDescent="0.25">
      <c r="A8" s="13" t="s">
        <v>22</v>
      </c>
      <c r="B8" s="5">
        <v>9</v>
      </c>
      <c r="C8" s="5">
        <v>34633.229999999996</v>
      </c>
      <c r="D8" s="5">
        <v>62081.120000000003</v>
      </c>
      <c r="E8" s="5">
        <f t="shared" ref="E8:E12" si="0">C8/B8</f>
        <v>3848.1366666666663</v>
      </c>
      <c r="F8" s="5">
        <f t="shared" ref="F8:F12" si="1">D8/B8</f>
        <v>6897.9022222222229</v>
      </c>
      <c r="G8" s="2">
        <f t="shared" ref="G8:G12" si="2">C8/D8</f>
        <v>0.55787057321130795</v>
      </c>
    </row>
    <row r="9" spans="1:7" s="1" customFormat="1" x14ac:dyDescent="0.25">
      <c r="A9" s="13" t="s">
        <v>27</v>
      </c>
      <c r="B9" s="5">
        <v>86</v>
      </c>
      <c r="C9" s="5">
        <v>343534.25000000012</v>
      </c>
      <c r="D9" s="5">
        <v>562720.53</v>
      </c>
      <c r="E9" s="5">
        <f t="shared" si="0"/>
        <v>3994.5843023255829</v>
      </c>
      <c r="F9" s="5">
        <f t="shared" si="1"/>
        <v>6543.2619767441865</v>
      </c>
      <c r="G9" s="2">
        <f t="shared" si="2"/>
        <v>0.61048821161723044</v>
      </c>
    </row>
    <row r="10" spans="1:7" s="1" customFormat="1" x14ac:dyDescent="0.25">
      <c r="A10" s="13" t="s">
        <v>33</v>
      </c>
      <c r="B10" s="5">
        <v>2</v>
      </c>
      <c r="C10" s="5">
        <v>1485.3</v>
      </c>
      <c r="D10" s="5">
        <v>2051.02</v>
      </c>
      <c r="E10" s="5">
        <f t="shared" si="0"/>
        <v>742.65</v>
      </c>
      <c r="F10" s="5">
        <f t="shared" si="1"/>
        <v>1025.51</v>
      </c>
      <c r="G10" s="2">
        <f t="shared" si="2"/>
        <v>0.7241762635176644</v>
      </c>
    </row>
    <row r="11" spans="1:7" s="1" customFormat="1" x14ac:dyDescent="0.25">
      <c r="A11" s="13" t="s">
        <v>34</v>
      </c>
      <c r="B11" s="5">
        <v>2540</v>
      </c>
      <c r="C11" s="5">
        <v>7127910.1899999846</v>
      </c>
      <c r="D11" s="5">
        <v>11789389.010000017</v>
      </c>
      <c r="E11" s="5">
        <f t="shared" si="0"/>
        <v>2806.2638543307025</v>
      </c>
      <c r="F11" s="5">
        <f t="shared" si="1"/>
        <v>4641.4917362204787</v>
      </c>
      <c r="G11" s="2">
        <f t="shared" si="2"/>
        <v>0.60460386742297978</v>
      </c>
    </row>
    <row r="12" spans="1:7" x14ac:dyDescent="0.25">
      <c r="A12" s="13" t="s">
        <v>12</v>
      </c>
      <c r="B12" s="5">
        <f>SUM(B8:B11)</f>
        <v>2637</v>
      </c>
      <c r="C12" s="5">
        <f>SUM(C8:C11)</f>
        <v>7507562.9699999848</v>
      </c>
      <c r="D12" s="5">
        <f>SUM(D8:D11)</f>
        <v>12416241.680000016</v>
      </c>
      <c r="E12" s="5">
        <f t="shared" si="0"/>
        <v>2847.0090898748522</v>
      </c>
      <c r="F12" s="5">
        <f t="shared" si="1"/>
        <v>4708.4723852863162</v>
      </c>
      <c r="G12" s="2">
        <f t="shared" si="2"/>
        <v>0.60465663954440474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sqref="A1:G1"/>
    </sheetView>
  </sheetViews>
  <sheetFormatPr defaultColWidth="11.7109375" defaultRowHeight="15" x14ac:dyDescent="0.25"/>
  <cols>
    <col min="1" max="1" width="37.7109375" bestFit="1" customWidth="1"/>
    <col min="2" max="2" width="10.42578125" bestFit="1" customWidth="1"/>
    <col min="3" max="3" width="13.28515625" customWidth="1"/>
    <col min="4" max="4" width="14.28515625" bestFit="1" customWidth="1"/>
    <col min="5" max="5" width="12.42578125" customWidth="1"/>
    <col min="6" max="6" width="11" bestFit="1" customWidth="1"/>
    <col min="7" max="7" width="7.85546875" bestFit="1" customWidth="1"/>
  </cols>
  <sheetData>
    <row r="1" spans="1:7" x14ac:dyDescent="0.25">
      <c r="A1" s="11" t="s">
        <v>7</v>
      </c>
      <c r="B1" s="11"/>
      <c r="C1" s="11"/>
      <c r="D1" s="11"/>
      <c r="E1" s="11"/>
      <c r="F1" s="11"/>
      <c r="G1" s="11"/>
    </row>
    <row r="2" spans="1:7" x14ac:dyDescent="0.25">
      <c r="A2" s="11" t="s">
        <v>8</v>
      </c>
      <c r="B2" s="11"/>
      <c r="C2" s="11"/>
      <c r="D2" s="11"/>
      <c r="E2" s="11"/>
      <c r="F2" s="11"/>
      <c r="G2" s="11"/>
    </row>
    <row r="3" spans="1:7" x14ac:dyDescent="0.25">
      <c r="A3" s="11" t="s">
        <v>13</v>
      </c>
      <c r="B3" s="11"/>
      <c r="C3" s="11"/>
      <c r="D3" s="11"/>
      <c r="E3" s="11"/>
      <c r="F3" s="11"/>
      <c r="G3" s="11"/>
    </row>
    <row r="4" spans="1:7" x14ac:dyDescent="0.25">
      <c r="A4" s="11" t="s">
        <v>44</v>
      </c>
      <c r="B4" s="11"/>
      <c r="C4" s="11"/>
      <c r="D4" s="11"/>
      <c r="E4" s="11"/>
      <c r="F4" s="11"/>
      <c r="G4" s="11"/>
    </row>
    <row r="5" spans="1:7" x14ac:dyDescent="0.25">
      <c r="B5" s="5"/>
      <c r="C5" s="5"/>
      <c r="D5" s="5"/>
      <c r="E5" s="5"/>
      <c r="F5" s="5"/>
    </row>
    <row r="6" spans="1:7" x14ac:dyDescent="0.25">
      <c r="A6" t="s">
        <v>10</v>
      </c>
      <c r="B6" s="5"/>
      <c r="C6" s="5"/>
      <c r="D6" s="5"/>
      <c r="E6" s="5"/>
      <c r="F6" s="5"/>
    </row>
    <row r="7" spans="1:7" s="1" customFormat="1" ht="45" x14ac:dyDescent="0.25">
      <c r="A7" s="14" t="s">
        <v>14</v>
      </c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1" t="s">
        <v>5</v>
      </c>
    </row>
    <row r="8" spans="1:7" x14ac:dyDescent="0.25">
      <c r="A8" s="14" t="s">
        <v>15</v>
      </c>
      <c r="B8" s="10">
        <v>1</v>
      </c>
      <c r="C8" s="10">
        <v>549.5</v>
      </c>
      <c r="D8" s="10">
        <v>551.24</v>
      </c>
      <c r="E8" s="5">
        <f t="shared" ref="E8:E29" si="0">C8/B8</f>
        <v>549.5</v>
      </c>
      <c r="F8" s="5">
        <f t="shared" ref="F8:F29" si="1">D8/B8</f>
        <v>551.24</v>
      </c>
      <c r="G8" s="2">
        <f t="shared" ref="G8:G29" si="2">C8/D8</f>
        <v>0.99684348015383495</v>
      </c>
    </row>
    <row r="9" spans="1:7" x14ac:dyDescent="0.25">
      <c r="A9" s="14" t="s">
        <v>16</v>
      </c>
      <c r="B9" s="10">
        <v>3</v>
      </c>
      <c r="C9" s="10">
        <v>196009.84</v>
      </c>
      <c r="D9" s="10">
        <v>220311.84</v>
      </c>
      <c r="E9" s="5">
        <f t="shared" si="0"/>
        <v>65336.613333333335</v>
      </c>
      <c r="F9" s="5">
        <f t="shared" si="1"/>
        <v>73437.279999999999</v>
      </c>
      <c r="G9" s="2">
        <f t="shared" si="2"/>
        <v>0.88969271919294035</v>
      </c>
    </row>
    <row r="10" spans="1:7" x14ac:dyDescent="0.25">
      <c r="A10" s="14" t="s">
        <v>17</v>
      </c>
      <c r="B10" s="10">
        <v>3</v>
      </c>
      <c r="C10" s="10">
        <v>139499.62</v>
      </c>
      <c r="D10" s="10">
        <v>187806.85</v>
      </c>
      <c r="E10" s="5">
        <f t="shared" si="0"/>
        <v>46499.873333333329</v>
      </c>
      <c r="F10" s="5">
        <f t="shared" si="1"/>
        <v>62602.283333333333</v>
      </c>
      <c r="G10" s="2">
        <f t="shared" si="2"/>
        <v>0.74278238520053974</v>
      </c>
    </row>
    <row r="11" spans="1:7" x14ac:dyDescent="0.25">
      <c r="A11" s="14" t="s">
        <v>18</v>
      </c>
      <c r="B11" s="10">
        <v>81</v>
      </c>
      <c r="C11" s="10">
        <v>3212167.8699999996</v>
      </c>
      <c r="D11" s="10">
        <v>3993804.2600000007</v>
      </c>
      <c r="E11" s="5">
        <f t="shared" si="0"/>
        <v>39656.393456790116</v>
      </c>
      <c r="F11" s="5">
        <f t="shared" si="1"/>
        <v>49306.225432098778</v>
      </c>
      <c r="G11" s="2">
        <f t="shared" si="2"/>
        <v>0.80428775695682164</v>
      </c>
    </row>
    <row r="12" spans="1:7" x14ac:dyDescent="0.25">
      <c r="A12" s="14" t="s">
        <v>20</v>
      </c>
      <c r="B12" s="10">
        <v>1</v>
      </c>
      <c r="C12" s="10">
        <v>28428.120000000003</v>
      </c>
      <c r="D12" s="10">
        <v>45957.03</v>
      </c>
      <c r="E12" s="5">
        <f t="shared" si="0"/>
        <v>28428.120000000003</v>
      </c>
      <c r="F12" s="5">
        <f t="shared" si="1"/>
        <v>45957.03</v>
      </c>
      <c r="G12" s="2">
        <f t="shared" si="2"/>
        <v>0.6185804435143003</v>
      </c>
    </row>
    <row r="13" spans="1:7" x14ac:dyDescent="0.25">
      <c r="A13" s="14" t="s">
        <v>22</v>
      </c>
      <c r="B13" s="10">
        <v>10</v>
      </c>
      <c r="C13" s="10">
        <v>73795.44</v>
      </c>
      <c r="D13" s="10">
        <v>104035.16</v>
      </c>
      <c r="E13" s="5">
        <f t="shared" si="0"/>
        <v>7379.5439999999999</v>
      </c>
      <c r="F13" s="5">
        <f t="shared" si="1"/>
        <v>10403.516</v>
      </c>
      <c r="G13" s="2">
        <f t="shared" si="2"/>
        <v>0.70933172977289605</v>
      </c>
    </row>
    <row r="14" spans="1:7" x14ac:dyDescent="0.25">
      <c r="A14" s="14" t="s">
        <v>23</v>
      </c>
      <c r="B14" s="10">
        <v>3</v>
      </c>
      <c r="C14" s="10">
        <v>235935.61</v>
      </c>
      <c r="D14" s="10">
        <v>250398.29</v>
      </c>
      <c r="E14" s="5">
        <f t="shared" si="0"/>
        <v>78645.203333333324</v>
      </c>
      <c r="F14" s="5">
        <f t="shared" si="1"/>
        <v>83466.096666666665</v>
      </c>
      <c r="G14" s="2">
        <f t="shared" si="2"/>
        <v>0.94224129885232033</v>
      </c>
    </row>
    <row r="15" spans="1:7" x14ac:dyDescent="0.25">
      <c r="A15" s="14" t="s">
        <v>24</v>
      </c>
      <c r="B15" s="10">
        <v>1</v>
      </c>
      <c r="C15" s="10">
        <v>409.95</v>
      </c>
      <c r="D15" s="10">
        <v>417.55</v>
      </c>
      <c r="E15" s="5">
        <f t="shared" si="0"/>
        <v>409.95</v>
      </c>
      <c r="F15" s="5">
        <f t="shared" si="1"/>
        <v>417.55</v>
      </c>
      <c r="G15" s="2">
        <f t="shared" si="2"/>
        <v>0.98179858699556932</v>
      </c>
    </row>
    <row r="16" spans="1:7" x14ac:dyDescent="0.25">
      <c r="A16" s="14" t="s">
        <v>25</v>
      </c>
      <c r="B16" s="10">
        <v>4</v>
      </c>
      <c r="C16" s="10">
        <v>0</v>
      </c>
      <c r="D16" s="10">
        <v>0</v>
      </c>
      <c r="E16" s="5">
        <f t="shared" si="0"/>
        <v>0</v>
      </c>
      <c r="F16" s="5">
        <f t="shared" si="1"/>
        <v>0</v>
      </c>
      <c r="G16" s="3">
        <v>0</v>
      </c>
    </row>
    <row r="17" spans="1:7" x14ac:dyDescent="0.25">
      <c r="A17" s="14" t="s">
        <v>26</v>
      </c>
      <c r="B17" s="10">
        <v>4</v>
      </c>
      <c r="C17" s="10">
        <v>107915.65999999999</v>
      </c>
      <c r="D17" s="10">
        <v>137085.88</v>
      </c>
      <c r="E17" s="5">
        <f t="shared" si="0"/>
        <v>26978.914999999997</v>
      </c>
      <c r="F17" s="5">
        <f t="shared" si="1"/>
        <v>34271.47</v>
      </c>
      <c r="G17" s="2">
        <f t="shared" si="2"/>
        <v>0.7872120746498471</v>
      </c>
    </row>
    <row r="18" spans="1:7" x14ac:dyDescent="0.25">
      <c r="A18" s="14" t="s">
        <v>27</v>
      </c>
      <c r="B18" s="10">
        <v>114</v>
      </c>
      <c r="C18" s="10">
        <v>135010.15</v>
      </c>
      <c r="D18" s="10">
        <v>213162.59000000011</v>
      </c>
      <c r="E18" s="5">
        <f t="shared" si="0"/>
        <v>1184.2995614035087</v>
      </c>
      <c r="F18" s="5">
        <f t="shared" si="1"/>
        <v>1869.8472807017554</v>
      </c>
      <c r="G18" s="2">
        <f t="shared" si="2"/>
        <v>0.63336699934073759</v>
      </c>
    </row>
    <row r="19" spans="1:7" x14ac:dyDescent="0.25">
      <c r="A19" s="14" t="s">
        <v>28</v>
      </c>
      <c r="B19" s="10">
        <v>1</v>
      </c>
      <c r="C19" s="10">
        <v>260.74</v>
      </c>
      <c r="D19" s="10">
        <v>708.13</v>
      </c>
      <c r="E19" s="5">
        <f t="shared" si="0"/>
        <v>260.74</v>
      </c>
      <c r="F19" s="5">
        <f t="shared" si="1"/>
        <v>708.13</v>
      </c>
      <c r="G19" s="2">
        <f t="shared" si="2"/>
        <v>0.36820922711931425</v>
      </c>
    </row>
    <row r="20" spans="1:7" x14ac:dyDescent="0.25">
      <c r="A20" s="14" t="s">
        <v>29</v>
      </c>
      <c r="B20" s="10">
        <v>1</v>
      </c>
      <c r="C20" s="10">
        <v>685</v>
      </c>
      <c r="D20" s="10">
        <v>1104.8800000000001</v>
      </c>
      <c r="E20" s="5">
        <f t="shared" si="0"/>
        <v>685</v>
      </c>
      <c r="F20" s="5">
        <f t="shared" si="1"/>
        <v>1104.8800000000001</v>
      </c>
      <c r="G20" s="2">
        <f t="shared" si="2"/>
        <v>0.6199768300629932</v>
      </c>
    </row>
    <row r="21" spans="1:7" x14ac:dyDescent="0.25">
      <c r="A21" s="14" t="s">
        <v>31</v>
      </c>
      <c r="B21" s="10">
        <v>5</v>
      </c>
      <c r="C21" s="10">
        <v>3107.2</v>
      </c>
      <c r="D21" s="10">
        <v>3357.2</v>
      </c>
      <c r="E21" s="5">
        <f t="shared" si="0"/>
        <v>621.43999999999994</v>
      </c>
      <c r="F21" s="5">
        <f t="shared" si="1"/>
        <v>671.43999999999994</v>
      </c>
      <c r="G21" s="2">
        <f t="shared" si="2"/>
        <v>0.92553318241391636</v>
      </c>
    </row>
    <row r="22" spans="1:7" x14ac:dyDescent="0.25">
      <c r="A22" s="14" t="s">
        <v>32</v>
      </c>
      <c r="B22" s="10">
        <v>9</v>
      </c>
      <c r="C22" s="10">
        <v>15542.669999999998</v>
      </c>
      <c r="D22" s="10">
        <v>23169.43</v>
      </c>
      <c r="E22" s="5">
        <f t="shared" si="0"/>
        <v>1726.9633333333331</v>
      </c>
      <c r="F22" s="5">
        <f t="shared" si="1"/>
        <v>2574.3811111111113</v>
      </c>
      <c r="G22" s="2">
        <f t="shared" si="2"/>
        <v>0.67082660212184753</v>
      </c>
    </row>
    <row r="23" spans="1:7" x14ac:dyDescent="0.25">
      <c r="A23" s="14" t="s">
        <v>33</v>
      </c>
      <c r="B23" s="10">
        <v>14</v>
      </c>
      <c r="C23" s="10">
        <v>1250</v>
      </c>
      <c r="D23" s="10">
        <v>1250</v>
      </c>
      <c r="E23" s="5">
        <f t="shared" si="0"/>
        <v>89.285714285714292</v>
      </c>
      <c r="F23" s="5">
        <f t="shared" si="1"/>
        <v>89.285714285714292</v>
      </c>
      <c r="G23" s="2">
        <f t="shared" si="2"/>
        <v>1</v>
      </c>
    </row>
    <row r="24" spans="1:7" x14ac:dyDescent="0.25">
      <c r="A24" s="14" t="s">
        <v>34</v>
      </c>
      <c r="B24" s="10">
        <v>6639</v>
      </c>
      <c r="C24" s="10">
        <v>18861498.080000047</v>
      </c>
      <c r="D24" s="10">
        <v>27724946.630000055</v>
      </c>
      <c r="E24" s="5">
        <f t="shared" si="0"/>
        <v>2841.0149239343345</v>
      </c>
      <c r="F24" s="5">
        <f t="shared" si="1"/>
        <v>4176.0726961891933</v>
      </c>
      <c r="G24" s="2">
        <f t="shared" si="2"/>
        <v>0.68030782283240809</v>
      </c>
    </row>
    <row r="25" spans="1:7" x14ac:dyDescent="0.25">
      <c r="A25" s="14" t="s">
        <v>35</v>
      </c>
      <c r="B25" s="10">
        <v>1</v>
      </c>
      <c r="C25" s="10">
        <v>100767.12</v>
      </c>
      <c r="D25" s="10">
        <v>99275.46</v>
      </c>
      <c r="E25" s="5">
        <f t="shared" si="0"/>
        <v>100767.12</v>
      </c>
      <c r="F25" s="5">
        <f t="shared" si="1"/>
        <v>99275.46</v>
      </c>
      <c r="G25" s="2">
        <f t="shared" si="2"/>
        <v>1.0150254655077899</v>
      </c>
    </row>
    <row r="26" spans="1:7" x14ac:dyDescent="0.25">
      <c r="A26" s="14" t="s">
        <v>36</v>
      </c>
      <c r="B26" s="10">
        <v>1</v>
      </c>
      <c r="C26" s="10">
        <v>152045.4</v>
      </c>
      <c r="D26" s="10">
        <v>165281.4</v>
      </c>
      <c r="E26" s="5">
        <f t="shared" si="0"/>
        <v>152045.4</v>
      </c>
      <c r="F26" s="5">
        <f t="shared" si="1"/>
        <v>165281.4</v>
      </c>
      <c r="G26" s="2">
        <f t="shared" si="2"/>
        <v>0.91991839372125361</v>
      </c>
    </row>
    <row r="27" spans="1:7" x14ac:dyDescent="0.25">
      <c r="A27" s="14" t="s">
        <v>39</v>
      </c>
      <c r="B27" s="10">
        <v>1</v>
      </c>
      <c r="C27" s="10">
        <v>1065.03</v>
      </c>
      <c r="D27" s="10">
        <v>1065.03</v>
      </c>
      <c r="E27" s="5">
        <f t="shared" si="0"/>
        <v>1065.03</v>
      </c>
      <c r="F27" s="5">
        <f t="shared" si="1"/>
        <v>1065.03</v>
      </c>
      <c r="G27" s="2">
        <f t="shared" si="2"/>
        <v>1</v>
      </c>
    </row>
    <row r="28" spans="1:7" x14ac:dyDescent="0.25">
      <c r="A28" s="14" t="s">
        <v>40</v>
      </c>
      <c r="B28" s="10">
        <v>2</v>
      </c>
      <c r="C28" s="10">
        <v>15660.8</v>
      </c>
      <c r="D28" s="10">
        <v>15660.8</v>
      </c>
      <c r="E28" s="5">
        <f t="shared" si="0"/>
        <v>7830.4</v>
      </c>
      <c r="F28" s="5">
        <f t="shared" si="1"/>
        <v>7830.4</v>
      </c>
      <c r="G28" s="2">
        <f t="shared" si="2"/>
        <v>1</v>
      </c>
    </row>
    <row r="29" spans="1:7" x14ac:dyDescent="0.25">
      <c r="A29" s="14" t="s">
        <v>41</v>
      </c>
      <c r="B29" s="10">
        <v>1</v>
      </c>
      <c r="C29" s="10">
        <v>0</v>
      </c>
      <c r="D29" s="10">
        <v>0</v>
      </c>
      <c r="E29" s="5">
        <f t="shared" si="0"/>
        <v>0</v>
      </c>
      <c r="F29" s="5">
        <f t="shared" si="1"/>
        <v>0</v>
      </c>
      <c r="G29" s="3">
        <v>0</v>
      </c>
    </row>
    <row r="30" spans="1:7" x14ac:dyDescent="0.25">
      <c r="A30" s="14" t="s">
        <v>12</v>
      </c>
      <c r="B30" s="5">
        <f>SUM(B8:B29)</f>
        <v>6900</v>
      </c>
      <c r="C30" s="5">
        <f>SUM(C8:C29)</f>
        <v>23281603.800000049</v>
      </c>
      <c r="D30" s="5">
        <f>SUM(D8:D29)</f>
        <v>33189349.650000054</v>
      </c>
      <c r="E30" s="5">
        <f t="shared" ref="E30" si="3">C30/B30</f>
        <v>3374.1454782608766</v>
      </c>
      <c r="F30" s="5">
        <f t="shared" ref="F30" si="4">D30/B30</f>
        <v>4810.0506739130515</v>
      </c>
      <c r="G30" s="2">
        <f t="shared" ref="G30" si="5">C30/D30</f>
        <v>0.70147815626149246</v>
      </c>
    </row>
    <row r="31" spans="1:7" x14ac:dyDescent="0.25">
      <c r="A31" s="14"/>
    </row>
    <row r="32" spans="1:7" x14ac:dyDescent="0.25">
      <c r="A32" s="14"/>
    </row>
    <row r="33" spans="1:1" x14ac:dyDescent="0.25">
      <c r="A33" s="14"/>
    </row>
    <row r="34" spans="1:1" x14ac:dyDescent="0.25">
      <c r="A34" s="14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ColWidth="9" defaultRowHeight="15" x14ac:dyDescent="0.25"/>
  <cols>
    <col min="1" max="1" width="37.7109375" bestFit="1" customWidth="1"/>
    <col min="2" max="2" width="10.42578125" bestFit="1" customWidth="1"/>
    <col min="3" max="3" width="12.7109375" bestFit="1" customWidth="1"/>
    <col min="4" max="4" width="12.5703125" bestFit="1" customWidth="1"/>
    <col min="5" max="5" width="13" bestFit="1" customWidth="1"/>
    <col min="6" max="6" width="11.5703125" bestFit="1" customWidth="1"/>
    <col min="7" max="7" width="7.85546875" bestFit="1" customWidth="1"/>
  </cols>
  <sheetData>
    <row r="1" spans="1:7" x14ac:dyDescent="0.25">
      <c r="A1" s="11" t="s">
        <v>7</v>
      </c>
      <c r="B1" s="11"/>
      <c r="C1" s="11"/>
      <c r="D1" s="11"/>
      <c r="E1" s="11"/>
      <c r="F1" s="11"/>
      <c r="G1" s="11"/>
    </row>
    <row r="2" spans="1:7" x14ac:dyDescent="0.25">
      <c r="A2" s="11" t="s">
        <v>8</v>
      </c>
      <c r="B2" s="11"/>
      <c r="C2" s="11"/>
      <c r="D2" s="11"/>
      <c r="E2" s="11"/>
      <c r="F2" s="11"/>
      <c r="G2" s="11"/>
    </row>
    <row r="3" spans="1:7" x14ac:dyDescent="0.25">
      <c r="A3" s="11" t="s">
        <v>13</v>
      </c>
      <c r="B3" s="11"/>
      <c r="C3" s="11"/>
      <c r="D3" s="11"/>
      <c r="E3" s="11"/>
      <c r="F3" s="11"/>
      <c r="G3" s="11"/>
    </row>
    <row r="4" spans="1:7" x14ac:dyDescent="0.25">
      <c r="A4" s="11" t="s">
        <v>44</v>
      </c>
      <c r="B4" s="11"/>
      <c r="C4" s="11"/>
      <c r="D4" s="11"/>
      <c r="E4" s="11"/>
      <c r="F4" s="11"/>
      <c r="G4" s="11"/>
    </row>
    <row r="5" spans="1:7" x14ac:dyDescent="0.25">
      <c r="A5" s="14"/>
      <c r="B5" s="5"/>
      <c r="C5" s="5"/>
      <c r="D5" s="5"/>
      <c r="E5" s="5"/>
      <c r="F5" s="5"/>
    </row>
    <row r="6" spans="1:7" x14ac:dyDescent="0.25">
      <c r="A6" s="14" t="s">
        <v>9</v>
      </c>
      <c r="B6" s="5"/>
      <c r="C6" s="5"/>
      <c r="D6" s="5"/>
      <c r="E6" s="5"/>
      <c r="F6" s="5"/>
    </row>
    <row r="7" spans="1:7" s="1" customFormat="1" ht="45" x14ac:dyDescent="0.25">
      <c r="A7" s="14" t="s">
        <v>14</v>
      </c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1" t="s">
        <v>5</v>
      </c>
    </row>
    <row r="8" spans="1:7" x14ac:dyDescent="0.25">
      <c r="A8" s="14" t="s">
        <v>15</v>
      </c>
      <c r="B8" s="10">
        <v>1</v>
      </c>
      <c r="C8" s="10">
        <v>0</v>
      </c>
      <c r="D8" s="10">
        <v>0</v>
      </c>
      <c r="E8" s="5">
        <f t="shared" ref="E8:E37" si="0">C8/B8</f>
        <v>0</v>
      </c>
      <c r="F8" s="5">
        <f t="shared" ref="F8:F37" si="1">D8/B8</f>
        <v>0</v>
      </c>
      <c r="G8" s="2" t="e">
        <f t="shared" ref="G8:G37" si="2">C8/D8</f>
        <v>#DIV/0!</v>
      </c>
    </row>
    <row r="9" spans="1:7" x14ac:dyDescent="0.25">
      <c r="A9" s="14" t="s">
        <v>42</v>
      </c>
      <c r="B9" s="10">
        <v>1</v>
      </c>
      <c r="C9" s="10">
        <v>101762.01999999999</v>
      </c>
      <c r="D9" s="10">
        <v>103913.92</v>
      </c>
      <c r="E9" s="5">
        <f t="shared" si="0"/>
        <v>101762.01999999999</v>
      </c>
      <c r="F9" s="5">
        <f t="shared" si="1"/>
        <v>103913.92</v>
      </c>
      <c r="G9" s="2">
        <f t="shared" si="2"/>
        <v>0.97929151359124933</v>
      </c>
    </row>
    <row r="10" spans="1:7" x14ac:dyDescent="0.25">
      <c r="A10" s="14" t="s">
        <v>16</v>
      </c>
      <c r="B10" s="10">
        <v>14</v>
      </c>
      <c r="C10" s="10">
        <v>630931.18000000005</v>
      </c>
      <c r="D10" s="10">
        <v>787783.45999999985</v>
      </c>
      <c r="E10" s="5">
        <f t="shared" si="0"/>
        <v>45066.512857142858</v>
      </c>
      <c r="F10" s="5">
        <f t="shared" si="1"/>
        <v>56270.24714285713</v>
      </c>
      <c r="G10" s="2">
        <f t="shared" si="2"/>
        <v>0.80089416957294357</v>
      </c>
    </row>
    <row r="11" spans="1:7" x14ac:dyDescent="0.25">
      <c r="A11" s="14" t="s">
        <v>17</v>
      </c>
      <c r="B11" s="10">
        <v>131</v>
      </c>
      <c r="C11" s="10">
        <v>3816757.1600000006</v>
      </c>
      <c r="D11" s="10">
        <v>5062432.74</v>
      </c>
      <c r="E11" s="5">
        <f t="shared" si="0"/>
        <v>29135.550839694661</v>
      </c>
      <c r="F11" s="5">
        <f t="shared" si="1"/>
        <v>38644.52473282443</v>
      </c>
      <c r="G11" s="2">
        <f t="shared" si="2"/>
        <v>0.75393735700279163</v>
      </c>
    </row>
    <row r="12" spans="1:7" x14ac:dyDescent="0.25">
      <c r="A12" s="14" t="s">
        <v>18</v>
      </c>
      <c r="B12" s="10">
        <v>827</v>
      </c>
      <c r="C12" s="10">
        <v>38924529.990000032</v>
      </c>
      <c r="D12" s="10">
        <v>46037613.590000041</v>
      </c>
      <c r="E12" s="5">
        <f t="shared" si="0"/>
        <v>47067.146299879118</v>
      </c>
      <c r="F12" s="5">
        <f t="shared" si="1"/>
        <v>55668.214740024232</v>
      </c>
      <c r="G12" s="2">
        <f t="shared" si="2"/>
        <v>0.84549408526368397</v>
      </c>
    </row>
    <row r="13" spans="1:7" x14ac:dyDescent="0.25">
      <c r="A13" s="14" t="s">
        <v>19</v>
      </c>
      <c r="B13" s="10">
        <v>13</v>
      </c>
      <c r="C13" s="10">
        <v>193649.51</v>
      </c>
      <c r="D13" s="10">
        <v>343765.11</v>
      </c>
      <c r="E13" s="5">
        <f t="shared" si="0"/>
        <v>14896.116153846155</v>
      </c>
      <c r="F13" s="5">
        <f t="shared" si="1"/>
        <v>26443.469999999998</v>
      </c>
      <c r="G13" s="2">
        <f t="shared" si="2"/>
        <v>0.56331926762433804</v>
      </c>
    </row>
    <row r="14" spans="1:7" x14ac:dyDescent="0.25">
      <c r="A14" s="14" t="s">
        <v>20</v>
      </c>
      <c r="B14" s="10">
        <v>76</v>
      </c>
      <c r="C14" s="10">
        <v>2647668.11</v>
      </c>
      <c r="D14" s="10">
        <v>3292369.4</v>
      </c>
      <c r="E14" s="5">
        <f t="shared" si="0"/>
        <v>34837.73828947368</v>
      </c>
      <c r="F14" s="5">
        <f t="shared" si="1"/>
        <v>43320.65</v>
      </c>
      <c r="G14" s="2">
        <f t="shared" si="2"/>
        <v>0.80418318491236129</v>
      </c>
    </row>
    <row r="15" spans="1:7" x14ac:dyDescent="0.25">
      <c r="A15" s="14" t="s">
        <v>21</v>
      </c>
      <c r="B15" s="10">
        <v>6</v>
      </c>
      <c r="C15" s="10">
        <v>126250.84</v>
      </c>
      <c r="D15" s="10">
        <v>172297.16999999998</v>
      </c>
      <c r="E15" s="5">
        <f t="shared" si="0"/>
        <v>21041.806666666667</v>
      </c>
      <c r="F15" s="5">
        <f t="shared" si="1"/>
        <v>28716.194999999996</v>
      </c>
      <c r="G15" s="2">
        <f t="shared" si="2"/>
        <v>0.73275051470665487</v>
      </c>
    </row>
    <row r="16" spans="1:7" x14ac:dyDescent="0.25">
      <c r="A16" s="14" t="s">
        <v>22</v>
      </c>
      <c r="B16" s="10">
        <v>1</v>
      </c>
      <c r="C16" s="10">
        <v>18663.97</v>
      </c>
      <c r="D16" s="10">
        <v>13561.619999999999</v>
      </c>
      <c r="E16" s="5">
        <f t="shared" si="0"/>
        <v>18663.97</v>
      </c>
      <c r="F16" s="5">
        <f t="shared" si="1"/>
        <v>13561.619999999999</v>
      </c>
      <c r="G16" s="2">
        <f t="shared" si="2"/>
        <v>1.3762345501496136</v>
      </c>
    </row>
    <row r="17" spans="1:7" x14ac:dyDescent="0.25">
      <c r="A17" s="14" t="s">
        <v>23</v>
      </c>
      <c r="B17" s="10">
        <v>5</v>
      </c>
      <c r="C17" s="10">
        <v>35526.700000000004</v>
      </c>
      <c r="D17" s="10">
        <v>45803.710000000006</v>
      </c>
      <c r="E17" s="5">
        <f t="shared" si="0"/>
        <v>7105.3400000000011</v>
      </c>
      <c r="F17" s="5">
        <f t="shared" si="1"/>
        <v>9160.742000000002</v>
      </c>
      <c r="G17" s="2">
        <f t="shared" si="2"/>
        <v>0.77562931037682314</v>
      </c>
    </row>
    <row r="18" spans="1:7" x14ac:dyDescent="0.25">
      <c r="A18" s="14" t="s">
        <v>24</v>
      </c>
      <c r="B18" s="10">
        <v>5</v>
      </c>
      <c r="C18" s="10">
        <v>450</v>
      </c>
      <c r="D18" s="10">
        <v>1357</v>
      </c>
      <c r="E18" s="5">
        <f t="shared" si="0"/>
        <v>90</v>
      </c>
      <c r="F18" s="5">
        <f t="shared" si="1"/>
        <v>271.39999999999998</v>
      </c>
      <c r="G18" s="2">
        <f t="shared" si="2"/>
        <v>0.33161385408990418</v>
      </c>
    </row>
    <row r="19" spans="1:7" x14ac:dyDescent="0.25">
      <c r="A19" s="14" t="s">
        <v>25</v>
      </c>
      <c r="B19" s="10">
        <v>35</v>
      </c>
      <c r="C19" s="10">
        <v>138099.16</v>
      </c>
      <c r="D19" s="10">
        <v>179198.58</v>
      </c>
      <c r="E19" s="5">
        <f t="shared" si="0"/>
        <v>3945.6902857142859</v>
      </c>
      <c r="F19" s="5">
        <f t="shared" si="1"/>
        <v>5119.9594285714284</v>
      </c>
      <c r="G19" s="2">
        <f t="shared" si="2"/>
        <v>0.77064874063176181</v>
      </c>
    </row>
    <row r="20" spans="1:7" x14ac:dyDescent="0.25">
      <c r="A20" s="14" t="s">
        <v>26</v>
      </c>
      <c r="B20" s="10">
        <v>36</v>
      </c>
      <c r="C20" s="10">
        <v>1365527.98</v>
      </c>
      <c r="D20" s="10">
        <v>1781685.1299999997</v>
      </c>
      <c r="E20" s="5">
        <f t="shared" si="0"/>
        <v>37931.332777777774</v>
      </c>
      <c r="F20" s="5">
        <f t="shared" si="1"/>
        <v>49491.253611111104</v>
      </c>
      <c r="G20" s="2">
        <f t="shared" si="2"/>
        <v>0.76642497431630929</v>
      </c>
    </row>
    <row r="21" spans="1:7" x14ac:dyDescent="0.25">
      <c r="A21" s="14" t="s">
        <v>27</v>
      </c>
      <c r="B21" s="10">
        <v>5</v>
      </c>
      <c r="C21" s="10">
        <v>22659.5</v>
      </c>
      <c r="D21" s="10">
        <v>25778.059999999998</v>
      </c>
      <c r="E21" s="5">
        <f t="shared" si="0"/>
        <v>4531.8999999999996</v>
      </c>
      <c r="F21" s="5">
        <f t="shared" si="1"/>
        <v>5155.6119999999992</v>
      </c>
      <c r="G21" s="2">
        <f t="shared" si="2"/>
        <v>0.87902270380315672</v>
      </c>
    </row>
    <row r="22" spans="1:7" x14ac:dyDescent="0.25">
      <c r="A22" s="14" t="s">
        <v>28</v>
      </c>
      <c r="B22" s="10">
        <v>2</v>
      </c>
      <c r="C22" s="10">
        <v>3897.88</v>
      </c>
      <c r="D22" s="10">
        <v>9964.48</v>
      </c>
      <c r="E22" s="5">
        <f t="shared" si="0"/>
        <v>1948.94</v>
      </c>
      <c r="F22" s="5">
        <f t="shared" si="1"/>
        <v>4982.24</v>
      </c>
      <c r="G22" s="2">
        <f t="shared" si="2"/>
        <v>0.39117746234625395</v>
      </c>
    </row>
    <row r="23" spans="1:7" x14ac:dyDescent="0.25">
      <c r="A23" s="14" t="s">
        <v>29</v>
      </c>
      <c r="B23" s="10">
        <v>127</v>
      </c>
      <c r="C23" s="10">
        <v>3152201.2900000005</v>
      </c>
      <c r="D23" s="10">
        <v>2755087.31</v>
      </c>
      <c r="E23" s="5">
        <f t="shared" si="0"/>
        <v>24820.482598425202</v>
      </c>
      <c r="F23" s="5">
        <f t="shared" si="1"/>
        <v>21693.600866141733</v>
      </c>
      <c r="G23" s="2">
        <f t="shared" si="2"/>
        <v>1.1441384374856709</v>
      </c>
    </row>
    <row r="24" spans="1:7" x14ac:dyDescent="0.25">
      <c r="A24" s="14" t="s">
        <v>43</v>
      </c>
      <c r="B24" s="10">
        <v>2</v>
      </c>
      <c r="C24" s="10">
        <v>44427.399999999994</v>
      </c>
      <c r="D24" s="10">
        <v>41017.440000000002</v>
      </c>
      <c r="E24" s="5">
        <f t="shared" si="0"/>
        <v>22213.699999999997</v>
      </c>
      <c r="F24" s="5">
        <f t="shared" si="1"/>
        <v>20508.72</v>
      </c>
      <c r="G24" s="2">
        <f t="shared" si="2"/>
        <v>1.0831343935652735</v>
      </c>
    </row>
    <row r="25" spans="1:7" x14ac:dyDescent="0.25">
      <c r="A25" s="14" t="s">
        <v>30</v>
      </c>
      <c r="B25" s="10">
        <v>77</v>
      </c>
      <c r="C25" s="10">
        <v>1660075.6599999997</v>
      </c>
      <c r="D25" s="10">
        <v>1216688.9900000002</v>
      </c>
      <c r="E25" s="5">
        <f t="shared" si="0"/>
        <v>21559.42415584415</v>
      </c>
      <c r="F25" s="5">
        <f t="shared" si="1"/>
        <v>15801.155714285716</v>
      </c>
      <c r="G25" s="2">
        <f t="shared" si="2"/>
        <v>1.3644207136287141</v>
      </c>
    </row>
    <row r="26" spans="1:7" x14ac:dyDescent="0.25">
      <c r="A26" s="14" t="s">
        <v>31</v>
      </c>
      <c r="B26" s="10">
        <v>6</v>
      </c>
      <c r="C26" s="10">
        <v>123484.80000000002</v>
      </c>
      <c r="D26" s="10">
        <v>91972.72</v>
      </c>
      <c r="E26" s="5">
        <f t="shared" si="0"/>
        <v>20580.800000000003</v>
      </c>
      <c r="F26" s="5">
        <f t="shared" si="1"/>
        <v>15328.786666666667</v>
      </c>
      <c r="G26" s="2">
        <f t="shared" si="2"/>
        <v>1.3426242042205561</v>
      </c>
    </row>
    <row r="27" spans="1:7" x14ac:dyDescent="0.25">
      <c r="A27" s="14" t="s">
        <v>32</v>
      </c>
      <c r="B27" s="10">
        <v>621</v>
      </c>
      <c r="C27" s="10">
        <v>2800945.7899999921</v>
      </c>
      <c r="D27" s="10">
        <v>3402296.3499999908</v>
      </c>
      <c r="E27" s="5">
        <f t="shared" si="0"/>
        <v>4510.3796940418551</v>
      </c>
      <c r="F27" s="5">
        <f t="shared" si="1"/>
        <v>5478.7380837358951</v>
      </c>
      <c r="G27" s="2">
        <f t="shared" si="2"/>
        <v>0.8232515636093839</v>
      </c>
    </row>
    <row r="28" spans="1:7" x14ac:dyDescent="0.25">
      <c r="A28" s="14" t="s">
        <v>33</v>
      </c>
      <c r="B28" s="10">
        <v>41</v>
      </c>
      <c r="C28" s="10">
        <v>109775.05</v>
      </c>
      <c r="D28" s="10">
        <v>124411.81000000001</v>
      </c>
      <c r="E28" s="5">
        <f t="shared" si="0"/>
        <v>2677.4402439024393</v>
      </c>
      <c r="F28" s="5">
        <f t="shared" si="1"/>
        <v>3034.4343902439027</v>
      </c>
      <c r="G28" s="2">
        <f t="shared" si="2"/>
        <v>0.88235232651948392</v>
      </c>
    </row>
    <row r="29" spans="1:7" x14ac:dyDescent="0.25">
      <c r="A29" s="14" t="s">
        <v>34</v>
      </c>
      <c r="B29" s="10">
        <v>2720</v>
      </c>
      <c r="C29" s="10">
        <v>29862828.300000034</v>
      </c>
      <c r="D29" s="10">
        <v>27917791.179999929</v>
      </c>
      <c r="E29" s="5">
        <f t="shared" si="0"/>
        <v>10978.980992647072</v>
      </c>
      <c r="F29" s="5">
        <f t="shared" si="1"/>
        <v>10263.893816176444</v>
      </c>
      <c r="G29" s="2">
        <f t="shared" si="2"/>
        <v>1.0696701650735718</v>
      </c>
    </row>
    <row r="30" spans="1:7" x14ac:dyDescent="0.25">
      <c r="A30" s="14" t="s">
        <v>35</v>
      </c>
      <c r="B30" s="10">
        <v>30</v>
      </c>
      <c r="C30" s="10">
        <v>261884.69</v>
      </c>
      <c r="D30" s="10">
        <v>315708.23999999993</v>
      </c>
      <c r="E30" s="5">
        <f t="shared" si="0"/>
        <v>8729.4896666666664</v>
      </c>
      <c r="F30" s="5">
        <f t="shared" si="1"/>
        <v>10523.607999999998</v>
      </c>
      <c r="G30" s="2">
        <f t="shared" si="2"/>
        <v>0.82951490274691608</v>
      </c>
    </row>
    <row r="31" spans="1:7" x14ac:dyDescent="0.25">
      <c r="A31" s="14" t="s">
        <v>36</v>
      </c>
      <c r="B31" s="10">
        <v>5</v>
      </c>
      <c r="C31" s="10">
        <v>276742.71999999997</v>
      </c>
      <c r="D31" s="10">
        <v>305049.3</v>
      </c>
      <c r="E31" s="5">
        <f t="shared" si="0"/>
        <v>55348.543999999994</v>
      </c>
      <c r="F31" s="5">
        <f t="shared" si="1"/>
        <v>61009.86</v>
      </c>
      <c r="G31" s="2">
        <f t="shared" si="2"/>
        <v>0.90720654005762347</v>
      </c>
    </row>
    <row r="32" spans="1:7" x14ac:dyDescent="0.25">
      <c r="A32" s="14" t="s">
        <v>37</v>
      </c>
      <c r="B32" s="10">
        <v>43</v>
      </c>
      <c r="C32" s="10">
        <v>221697.70999999993</v>
      </c>
      <c r="D32" s="10">
        <v>296167.74</v>
      </c>
      <c r="E32" s="5">
        <f t="shared" si="0"/>
        <v>5155.7606976744173</v>
      </c>
      <c r="F32" s="5">
        <f t="shared" si="1"/>
        <v>6887.6218604651158</v>
      </c>
      <c r="G32" s="2">
        <f t="shared" si="2"/>
        <v>0.74855455222773404</v>
      </c>
    </row>
    <row r="33" spans="1:7" x14ac:dyDescent="0.25">
      <c r="A33" s="14" t="s">
        <v>38</v>
      </c>
      <c r="B33" s="10">
        <v>3</v>
      </c>
      <c r="C33" s="10">
        <v>0</v>
      </c>
      <c r="D33" s="10">
        <v>0</v>
      </c>
      <c r="E33" s="5">
        <f t="shared" si="0"/>
        <v>0</v>
      </c>
      <c r="F33" s="5">
        <f t="shared" si="1"/>
        <v>0</v>
      </c>
      <c r="G33" s="2" t="e">
        <f t="shared" si="2"/>
        <v>#DIV/0!</v>
      </c>
    </row>
    <row r="34" spans="1:7" x14ac:dyDescent="0.25">
      <c r="A34" s="14" t="s">
        <v>45</v>
      </c>
      <c r="B34" s="10">
        <v>1</v>
      </c>
      <c r="C34" s="10">
        <v>273.95999999999998</v>
      </c>
      <c r="D34" s="10">
        <v>273.95999999999998</v>
      </c>
      <c r="E34" s="5">
        <f t="shared" si="0"/>
        <v>273.95999999999998</v>
      </c>
      <c r="F34" s="5">
        <f t="shared" si="1"/>
        <v>273.95999999999998</v>
      </c>
      <c r="G34" s="2">
        <f t="shared" si="2"/>
        <v>1</v>
      </c>
    </row>
    <row r="35" spans="1:7" x14ac:dyDescent="0.25">
      <c r="A35" s="14" t="s">
        <v>39</v>
      </c>
      <c r="B35" s="10">
        <v>4</v>
      </c>
      <c r="C35" s="10">
        <v>9870.09</v>
      </c>
      <c r="D35" s="10">
        <v>12388.95</v>
      </c>
      <c r="E35" s="5">
        <f t="shared" si="0"/>
        <v>2467.5225</v>
      </c>
      <c r="F35" s="5">
        <f t="shared" si="1"/>
        <v>3097.2375000000002</v>
      </c>
      <c r="G35" s="2">
        <f t="shared" si="2"/>
        <v>0.79668494908769505</v>
      </c>
    </row>
    <row r="36" spans="1:7" x14ac:dyDescent="0.25">
      <c r="A36" s="14" t="s">
        <v>40</v>
      </c>
      <c r="B36" s="10">
        <v>555</v>
      </c>
      <c r="C36" s="10">
        <v>10255599.790000003</v>
      </c>
      <c r="D36" s="10">
        <v>12124169.840000011</v>
      </c>
      <c r="E36" s="5">
        <f t="shared" si="0"/>
        <v>18478.558180180185</v>
      </c>
      <c r="F36" s="5">
        <f t="shared" si="1"/>
        <v>21845.351063063084</v>
      </c>
      <c r="G36" s="2">
        <f t="shared" si="2"/>
        <v>0.8458805778326175</v>
      </c>
    </row>
    <row r="37" spans="1:7" x14ac:dyDescent="0.25">
      <c r="A37" s="14" t="s">
        <v>41</v>
      </c>
      <c r="B37" s="10">
        <v>8</v>
      </c>
      <c r="C37" s="10">
        <v>9524.119999999999</v>
      </c>
      <c r="D37" s="10">
        <v>11922.64</v>
      </c>
      <c r="E37" s="5">
        <f t="shared" si="0"/>
        <v>1190.5149999999999</v>
      </c>
      <c r="F37" s="5">
        <f t="shared" si="1"/>
        <v>1490.33</v>
      </c>
      <c r="G37" s="2">
        <f t="shared" si="2"/>
        <v>0.79882643441385459</v>
      </c>
    </row>
    <row r="38" spans="1:7" x14ac:dyDescent="0.25">
      <c r="A38" s="14" t="s">
        <v>12</v>
      </c>
      <c r="B38" s="5">
        <f>SUM(B8:B37)</f>
        <v>5401</v>
      </c>
      <c r="C38" s="5">
        <f>SUM(C8:C37)</f>
        <v>96815705.370000049</v>
      </c>
      <c r="D38" s="5">
        <f>SUM(D8:D37)</f>
        <v>106472470.43999995</v>
      </c>
      <c r="E38" s="5">
        <f t="shared" ref="E38" si="3">C38/B38</f>
        <v>17925.51478800223</v>
      </c>
      <c r="F38" s="5">
        <f t="shared" ref="F38" si="4">D38/B38</f>
        <v>19713.473512312525</v>
      </c>
      <c r="G38" s="2">
        <f t="shared" ref="G38" si="5">C38/D38</f>
        <v>0.90930270491430232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8" sqref="O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Ages</vt:lpstr>
      <vt:lpstr>Age 0 - 2</vt:lpstr>
      <vt:lpstr>Age 3 - 21</vt:lpstr>
      <vt:lpstr>Age 22 and older</vt:lpstr>
      <vt:lpstr>Sheet5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Link</dc:creator>
  <cp:lastModifiedBy>Larry Link</cp:lastModifiedBy>
  <dcterms:created xsi:type="dcterms:W3CDTF">2016-01-29T15:19:51Z</dcterms:created>
  <dcterms:modified xsi:type="dcterms:W3CDTF">2016-01-30T18:26:03Z</dcterms:modified>
</cp:coreProperties>
</file>