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link\Desktop\New Service Data\FY2014\"/>
    </mc:Choice>
  </mc:AlternateContent>
  <bookViews>
    <workbookView xWindow="0" yWindow="0" windowWidth="25200" windowHeight="12570"/>
  </bookViews>
  <sheets>
    <sheet name="All Ages" sheetId="1" r:id="rId1"/>
    <sheet name="Age 0 - 2" sheetId="2" r:id="rId2"/>
    <sheet name="Age 3 - 21" sheetId="3" r:id="rId3"/>
    <sheet name="Age 22 and older" sheetId="4" r:id="rId4"/>
    <sheet name="Sheet5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4" l="1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3" i="4"/>
  <c r="G12" i="4"/>
  <c r="G11" i="4"/>
  <c r="G10" i="4"/>
  <c r="G9" i="4"/>
  <c r="F29" i="4"/>
  <c r="E29" i="4"/>
  <c r="B29" i="4"/>
  <c r="C29" i="4"/>
  <c r="D29" i="4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26" i="2"/>
  <c r="G25" i="2"/>
  <c r="G24" i="2"/>
  <c r="G23" i="2"/>
  <c r="G22" i="2"/>
  <c r="G21" i="2"/>
  <c r="G20" i="2"/>
  <c r="G19" i="2"/>
  <c r="G18" i="2"/>
  <c r="G17" i="2"/>
  <c r="G16" i="2"/>
  <c r="G14" i="2"/>
  <c r="G13" i="2"/>
  <c r="G12" i="2"/>
  <c r="G11" i="2"/>
  <c r="G10" i="2"/>
  <c r="G9" i="2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B29" i="1" l="1"/>
  <c r="C29" i="1"/>
  <c r="D29" i="1"/>
  <c r="F27" i="4" l="1"/>
  <c r="E27" i="4"/>
  <c r="F26" i="4"/>
  <c r="E26" i="4"/>
  <c r="F25" i="4"/>
  <c r="E25" i="4"/>
  <c r="F24" i="4"/>
  <c r="E24" i="4"/>
  <c r="F23" i="4"/>
  <c r="E23" i="4"/>
  <c r="F22" i="4"/>
  <c r="E22" i="4"/>
  <c r="F21" i="4"/>
  <c r="E21" i="4"/>
  <c r="F20" i="4"/>
  <c r="E20" i="4"/>
  <c r="F19" i="4"/>
  <c r="E19" i="4"/>
  <c r="F18" i="4"/>
  <c r="E18" i="4"/>
  <c r="F17" i="4"/>
  <c r="E17" i="4"/>
  <c r="F16" i="4"/>
  <c r="E16" i="4"/>
  <c r="F15" i="4"/>
  <c r="E15" i="4"/>
  <c r="F14" i="4"/>
  <c r="E14" i="4"/>
  <c r="F13" i="4"/>
  <c r="E13" i="4"/>
  <c r="F12" i="4"/>
  <c r="E12" i="4"/>
  <c r="F11" i="4"/>
  <c r="E11" i="4"/>
  <c r="F10" i="4"/>
  <c r="E10" i="4"/>
  <c r="F9" i="4"/>
  <c r="E9" i="4"/>
  <c r="G8" i="4"/>
  <c r="F8" i="4"/>
  <c r="E8" i="4"/>
  <c r="B29" i="3"/>
  <c r="C29" i="3"/>
  <c r="D29" i="3"/>
  <c r="F28" i="3"/>
  <c r="E28" i="3"/>
  <c r="F27" i="3"/>
  <c r="E27" i="3"/>
  <c r="F26" i="3"/>
  <c r="E26" i="3"/>
  <c r="F25" i="3"/>
  <c r="E25" i="3"/>
  <c r="F24" i="3"/>
  <c r="E24" i="3"/>
  <c r="F23" i="3"/>
  <c r="E23" i="3"/>
  <c r="F22" i="3"/>
  <c r="E22" i="3"/>
  <c r="F21" i="3"/>
  <c r="E21" i="3"/>
  <c r="F20" i="3"/>
  <c r="E20" i="3"/>
  <c r="F19" i="3"/>
  <c r="E19" i="3"/>
  <c r="F18" i="3"/>
  <c r="E18" i="3"/>
  <c r="F17" i="3"/>
  <c r="E17" i="3"/>
  <c r="F16" i="3"/>
  <c r="E16" i="3"/>
  <c r="F15" i="3"/>
  <c r="E15" i="3"/>
  <c r="F14" i="3"/>
  <c r="E14" i="3"/>
  <c r="F13" i="3"/>
  <c r="E13" i="3"/>
  <c r="F12" i="3"/>
  <c r="E12" i="3"/>
  <c r="F11" i="3"/>
  <c r="E11" i="3"/>
  <c r="F10" i="3"/>
  <c r="E10" i="3"/>
  <c r="F9" i="3"/>
  <c r="E9" i="3"/>
  <c r="G8" i="3"/>
  <c r="F8" i="3"/>
  <c r="E8" i="3"/>
  <c r="F25" i="2"/>
  <c r="E25" i="2"/>
  <c r="F24" i="2"/>
  <c r="E24" i="2"/>
  <c r="F23" i="2"/>
  <c r="E23" i="2"/>
  <c r="F22" i="2"/>
  <c r="E22" i="2"/>
  <c r="F21" i="2"/>
  <c r="E21" i="2"/>
  <c r="F20" i="2"/>
  <c r="E20" i="2"/>
  <c r="F19" i="2"/>
  <c r="E19" i="2"/>
  <c r="F18" i="2"/>
  <c r="E18" i="2"/>
  <c r="F17" i="2"/>
  <c r="E17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F9" i="2"/>
  <c r="E9" i="2"/>
  <c r="G8" i="2"/>
  <c r="F8" i="2"/>
  <c r="E8" i="2"/>
  <c r="B26" i="2"/>
  <c r="C26" i="2"/>
  <c r="D26" i="2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G8" i="1"/>
  <c r="F8" i="1"/>
  <c r="E8" i="1"/>
  <c r="F29" i="3" l="1"/>
  <c r="E29" i="3"/>
  <c r="F28" i="4"/>
  <c r="F26" i="2"/>
  <c r="E28" i="4"/>
  <c r="E26" i="2"/>
</calcChain>
</file>

<file path=xl/sharedStrings.xml><?xml version="1.0" encoding="utf-8"?>
<sst xmlns="http://schemas.openxmlformats.org/spreadsheetml/2006/main" count="133" uniqueCount="37">
  <si>
    <t>AFRICAN-AMERICAN</t>
  </si>
  <si>
    <t>ASIAN INDIAN</t>
  </si>
  <si>
    <t>CAMBODIAN</t>
  </si>
  <si>
    <t>CHINESE</t>
  </si>
  <si>
    <t>FILIPINO</t>
  </si>
  <si>
    <t>HMONG</t>
  </si>
  <si>
    <t>JAPANESE</t>
  </si>
  <si>
    <t>KOREAN</t>
  </si>
  <si>
    <t>LAOTIAN</t>
  </si>
  <si>
    <t>NATIVE AMERICAN</t>
  </si>
  <si>
    <t>NATIVE HAWAIIAN</t>
  </si>
  <si>
    <t>OTHER</t>
  </si>
  <si>
    <t>OTHER ASIAN</t>
  </si>
  <si>
    <t>OTHER PACIFIC ISLANDER GROUP</t>
  </si>
  <si>
    <t>RUSSIAN</t>
  </si>
  <si>
    <t>SAMOAN</t>
  </si>
  <si>
    <t>SPANISH/LATIN</t>
  </si>
  <si>
    <t>UNKNOWN</t>
  </si>
  <si>
    <t>VIETNAMESE</t>
  </si>
  <si>
    <t>WHITE</t>
  </si>
  <si>
    <t>Consumer Count</t>
  </si>
  <si>
    <t>Total Expenditures</t>
  </si>
  <si>
    <t>Total Authorized Services</t>
  </si>
  <si>
    <t>Per Capita Expenditures</t>
  </si>
  <si>
    <t>Per Capita Authorized Services</t>
  </si>
  <si>
    <t>Utilized</t>
  </si>
  <si>
    <t>Ethnicity</t>
  </si>
  <si>
    <t>For All Ages</t>
  </si>
  <si>
    <t>Valley Mountain Regional Center</t>
  </si>
  <si>
    <t>Total Annual Expenditures and Authorized Services</t>
  </si>
  <si>
    <t>For Age 22 and Older</t>
  </si>
  <si>
    <t>For Age 3 to 21</t>
  </si>
  <si>
    <t>For Age 0 to 2</t>
  </si>
  <si>
    <t>Totals</t>
  </si>
  <si>
    <t>MULT.CULTURL</t>
  </si>
  <si>
    <t>by Ethnicity or Race for Residence Parent/Relative/Legal Guardian</t>
  </si>
  <si>
    <t>Fiscal Year 2013-2014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</si>
</sst>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164" fontId="0" fillId="0" borderId="0" xfId="2" applyNumberFormat="1" applyFont="1"/>
    <xf numFmtId="165" fontId="0" fillId="0" borderId="0" xfId="1" applyNumberFormat="1" applyFont="1" applyAlignment="1">
      <alignment wrapText="1"/>
    </xf>
    <xf numFmtId="165" fontId="0" fillId="0" borderId="0" xfId="1" applyNumberFormat="1" applyFont="1"/>
    <xf numFmtId="0" fontId="0" fillId="0" borderId="0" xfId="0" applyAlignment="1"/>
    <xf numFmtId="3" fontId="0" fillId="0" borderId="0" xfId="0" applyNumberFormat="1"/>
    <xf numFmtId="0" fontId="0" fillId="0" borderId="0" xfId="0" applyNumberFormat="1"/>
    <xf numFmtId="165" fontId="1" fillId="0" borderId="0" xfId="1" applyNumberFormat="1" applyFont="1"/>
    <xf numFmtId="165" fontId="1" fillId="0" borderId="0" xfId="1" applyNumberFormat="1" applyFont="1" applyAlignment="1">
      <alignment wrapText="1"/>
    </xf>
    <xf numFmtId="0" fontId="0" fillId="0" borderId="0" xfId="0" applyFont="1"/>
    <xf numFmtId="43" fontId="0" fillId="0" borderId="0" xfId="1" applyFont="1"/>
    <xf numFmtId="0" fontId="0" fillId="0" borderId="0" xfId="0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G1"/>
    </sheetView>
  </sheetViews>
  <sheetFormatPr defaultRowHeight="15" x14ac:dyDescent="0.25"/>
  <cols>
    <col min="1" max="1" width="30.5703125" bestFit="1" customWidth="1"/>
    <col min="2" max="2" width="10.42578125" style="4" bestFit="1" customWidth="1"/>
    <col min="3" max="3" width="12.7109375" style="4" bestFit="1" customWidth="1"/>
    <col min="4" max="4" width="11.5703125" style="4" bestFit="1" customWidth="1"/>
    <col min="5" max="5" width="12.7109375" style="4" bestFit="1" customWidth="1"/>
    <col min="6" max="6" width="10.85546875" style="4" bestFit="1" customWidth="1"/>
    <col min="7" max="7" width="7.85546875" bestFit="1" customWidth="1"/>
  </cols>
  <sheetData>
    <row r="1" spans="1:7" x14ac:dyDescent="0.25">
      <c r="A1" s="12" t="s">
        <v>28</v>
      </c>
      <c r="B1" s="12"/>
      <c r="C1" s="12"/>
      <c r="D1" s="12"/>
      <c r="E1" s="12"/>
      <c r="F1" s="12"/>
      <c r="G1" s="12"/>
    </row>
    <row r="2" spans="1:7" x14ac:dyDescent="0.25">
      <c r="A2" s="12" t="s">
        <v>29</v>
      </c>
      <c r="B2" s="12"/>
      <c r="C2" s="12"/>
      <c r="D2" s="12"/>
      <c r="E2" s="12"/>
      <c r="F2" s="12"/>
      <c r="G2" s="12"/>
    </row>
    <row r="3" spans="1:7" x14ac:dyDescent="0.25">
      <c r="A3" s="12" t="s">
        <v>35</v>
      </c>
      <c r="B3" s="12"/>
      <c r="C3" s="12"/>
      <c r="D3" s="12"/>
      <c r="E3" s="12"/>
      <c r="F3" s="12"/>
      <c r="G3" s="12"/>
    </row>
    <row r="4" spans="1:7" x14ac:dyDescent="0.25">
      <c r="A4" s="12" t="s">
        <v>36</v>
      </c>
      <c r="B4" s="12"/>
      <c r="C4" s="12"/>
      <c r="D4" s="12"/>
      <c r="E4" s="12"/>
      <c r="F4" s="12"/>
      <c r="G4" s="12"/>
    </row>
    <row r="6" spans="1:7" x14ac:dyDescent="0.25">
      <c r="A6" t="s">
        <v>27</v>
      </c>
    </row>
    <row r="7" spans="1:7" s="1" customFormat="1" ht="45" x14ac:dyDescent="0.25">
      <c r="A7" s="1" t="s">
        <v>26</v>
      </c>
      <c r="B7" s="3" t="s">
        <v>20</v>
      </c>
      <c r="C7" s="3" t="s">
        <v>21</v>
      </c>
      <c r="D7" s="3" t="s">
        <v>22</v>
      </c>
      <c r="E7" s="3" t="s">
        <v>23</v>
      </c>
      <c r="F7" s="3" t="s">
        <v>24</v>
      </c>
      <c r="G7" s="1" t="s">
        <v>25</v>
      </c>
    </row>
    <row r="8" spans="1:7" x14ac:dyDescent="0.25">
      <c r="A8" s="1" t="s">
        <v>0</v>
      </c>
      <c r="B8" s="7">
        <v>946</v>
      </c>
      <c r="C8" s="7">
        <v>4400084.6700000018</v>
      </c>
      <c r="D8" s="7">
        <v>5048341.2099999981</v>
      </c>
      <c r="E8" s="4">
        <f t="shared" ref="E8:E29" si="0">C8/B8</f>
        <v>4651.2522938689235</v>
      </c>
      <c r="F8" s="4">
        <f t="shared" ref="F8:F29" si="1">D8/B8</f>
        <v>5336.5129069767418</v>
      </c>
      <c r="G8" s="2">
        <f t="shared" ref="G8:G29" si="2">C8/D8</f>
        <v>0.87159018912669806</v>
      </c>
    </row>
    <row r="9" spans="1:7" x14ac:dyDescent="0.25">
      <c r="A9" s="1" t="s">
        <v>1</v>
      </c>
      <c r="B9" s="7">
        <v>148</v>
      </c>
      <c r="C9" s="7">
        <v>740560.8600000001</v>
      </c>
      <c r="D9" s="7">
        <v>966032.71000000008</v>
      </c>
      <c r="E9" s="4">
        <f t="shared" si="0"/>
        <v>5003.7895945945957</v>
      </c>
      <c r="F9" s="4">
        <f t="shared" si="1"/>
        <v>6527.2480405405413</v>
      </c>
      <c r="G9" s="2">
        <f t="shared" si="2"/>
        <v>0.76660019100181409</v>
      </c>
    </row>
    <row r="10" spans="1:7" x14ac:dyDescent="0.25">
      <c r="A10" s="1" t="s">
        <v>2</v>
      </c>
      <c r="B10" s="7">
        <v>141</v>
      </c>
      <c r="C10" s="7">
        <v>540628.83000000042</v>
      </c>
      <c r="D10" s="7">
        <v>680570.85000000021</v>
      </c>
      <c r="E10" s="4">
        <f t="shared" si="0"/>
        <v>3834.2470212765988</v>
      </c>
      <c r="F10" s="4">
        <f t="shared" si="1"/>
        <v>4826.7436170212777</v>
      </c>
      <c r="G10" s="2">
        <f t="shared" si="2"/>
        <v>0.7943755304829766</v>
      </c>
    </row>
    <row r="11" spans="1:7" x14ac:dyDescent="0.25">
      <c r="A11" s="1" t="s">
        <v>3</v>
      </c>
      <c r="B11" s="7">
        <v>42</v>
      </c>
      <c r="C11" s="7">
        <v>167162.90000000002</v>
      </c>
      <c r="D11" s="7">
        <v>233100.59999999995</v>
      </c>
      <c r="E11" s="4">
        <f t="shared" si="0"/>
        <v>3980.069047619048</v>
      </c>
      <c r="F11" s="4">
        <f t="shared" si="1"/>
        <v>5550.0142857142846</v>
      </c>
      <c r="G11" s="2">
        <f t="shared" si="2"/>
        <v>0.71712771224098115</v>
      </c>
    </row>
    <row r="12" spans="1:7" x14ac:dyDescent="0.25">
      <c r="A12" s="1" t="s">
        <v>4</v>
      </c>
      <c r="B12" s="7">
        <v>257</v>
      </c>
      <c r="C12" s="7">
        <v>1617052.1500000004</v>
      </c>
      <c r="D12" s="7">
        <v>1792474.4000000001</v>
      </c>
      <c r="E12" s="4">
        <f t="shared" si="0"/>
        <v>6292.0317120622585</v>
      </c>
      <c r="F12" s="4">
        <f t="shared" si="1"/>
        <v>6974.6085603112842</v>
      </c>
      <c r="G12" s="2">
        <f t="shared" si="2"/>
        <v>0.90213402768820594</v>
      </c>
    </row>
    <row r="13" spans="1:7" x14ac:dyDescent="0.25">
      <c r="A13" s="1" t="s">
        <v>5</v>
      </c>
      <c r="B13" s="7">
        <v>47</v>
      </c>
      <c r="C13" s="7">
        <v>208782.61000000004</v>
      </c>
      <c r="D13" s="7">
        <v>269775.5</v>
      </c>
      <c r="E13" s="4">
        <f t="shared" si="0"/>
        <v>4442.1831914893628</v>
      </c>
      <c r="F13" s="4">
        <f t="shared" si="1"/>
        <v>5739.9042553191493</v>
      </c>
      <c r="G13" s="2">
        <f t="shared" si="2"/>
        <v>0.77391241977125436</v>
      </c>
    </row>
    <row r="14" spans="1:7" x14ac:dyDescent="0.25">
      <c r="A14" s="1" t="s">
        <v>6</v>
      </c>
      <c r="B14" s="7">
        <v>9</v>
      </c>
      <c r="C14" s="7">
        <v>18733.619999999995</v>
      </c>
      <c r="D14" s="7">
        <v>39850.100000000006</v>
      </c>
      <c r="E14" s="4">
        <f t="shared" si="0"/>
        <v>2081.5133333333329</v>
      </c>
      <c r="F14" s="4">
        <f t="shared" si="1"/>
        <v>4427.7888888888892</v>
      </c>
      <c r="G14" s="2">
        <f t="shared" si="2"/>
        <v>0.47010220802457192</v>
      </c>
    </row>
    <row r="15" spans="1:7" x14ac:dyDescent="0.25">
      <c r="A15" s="1" t="s">
        <v>7</v>
      </c>
      <c r="B15" s="7">
        <v>5</v>
      </c>
      <c r="C15" s="7">
        <v>23671.11</v>
      </c>
      <c r="D15" s="7">
        <v>32164.89</v>
      </c>
      <c r="E15" s="4">
        <f t="shared" si="0"/>
        <v>4734.2219999999998</v>
      </c>
      <c r="F15" s="4">
        <f t="shared" si="1"/>
        <v>6432.9780000000001</v>
      </c>
      <c r="G15" s="2">
        <f t="shared" si="2"/>
        <v>0.73593007779600683</v>
      </c>
    </row>
    <row r="16" spans="1:7" x14ac:dyDescent="0.25">
      <c r="A16" s="1" t="s">
        <v>8</v>
      </c>
      <c r="B16" s="7">
        <v>19</v>
      </c>
      <c r="C16" s="7">
        <v>100740.95</v>
      </c>
      <c r="D16" s="7">
        <v>111846.58</v>
      </c>
      <c r="E16" s="4">
        <f t="shared" si="0"/>
        <v>5302.1552631578943</v>
      </c>
      <c r="F16" s="4">
        <f t="shared" si="1"/>
        <v>5886.6621052631581</v>
      </c>
      <c r="G16" s="2">
        <f t="shared" si="2"/>
        <v>0.90070657502446649</v>
      </c>
    </row>
    <row r="17" spans="1:7" x14ac:dyDescent="0.25">
      <c r="A17" s="1" t="s">
        <v>34</v>
      </c>
      <c r="B17" s="7">
        <v>769</v>
      </c>
      <c r="C17" s="7">
        <v>4014091.3699999996</v>
      </c>
      <c r="D17" s="7">
        <v>5188192.2400000021</v>
      </c>
      <c r="E17" s="4">
        <f t="shared" si="0"/>
        <v>5219.884746423927</v>
      </c>
      <c r="F17" s="4">
        <f t="shared" si="1"/>
        <v>6746.6739141742546</v>
      </c>
      <c r="G17" s="2">
        <f t="shared" si="2"/>
        <v>0.7736975008466529</v>
      </c>
    </row>
    <row r="18" spans="1:7" x14ac:dyDescent="0.25">
      <c r="A18" s="1" t="s">
        <v>9</v>
      </c>
      <c r="B18" s="7">
        <v>22</v>
      </c>
      <c r="C18" s="7">
        <v>113449.36999999998</v>
      </c>
      <c r="D18" s="7">
        <v>96638.33</v>
      </c>
      <c r="E18" s="4">
        <f t="shared" si="0"/>
        <v>5156.7895454545442</v>
      </c>
      <c r="F18" s="4">
        <f t="shared" si="1"/>
        <v>4392.6513636363634</v>
      </c>
      <c r="G18" s="2">
        <f t="shared" si="2"/>
        <v>1.1739583041221839</v>
      </c>
    </row>
    <row r="19" spans="1:7" x14ac:dyDescent="0.25">
      <c r="A19" s="1" t="s">
        <v>10</v>
      </c>
      <c r="B19" s="7">
        <v>5</v>
      </c>
      <c r="C19" s="7">
        <v>6431.64</v>
      </c>
      <c r="D19" s="7">
        <v>17218.099999999999</v>
      </c>
      <c r="E19" s="4">
        <f t="shared" si="0"/>
        <v>1286.328</v>
      </c>
      <c r="F19" s="4">
        <f t="shared" si="1"/>
        <v>3443.62</v>
      </c>
      <c r="G19" s="2">
        <f t="shared" si="2"/>
        <v>0.37353947299643986</v>
      </c>
    </row>
    <row r="20" spans="1:7" x14ac:dyDescent="0.25">
      <c r="A20" s="1" t="s">
        <v>11</v>
      </c>
      <c r="B20" s="7">
        <v>254</v>
      </c>
      <c r="C20" s="7">
        <v>1197881.5400000005</v>
      </c>
      <c r="D20" s="7">
        <v>1399158.39</v>
      </c>
      <c r="E20" s="4">
        <f t="shared" si="0"/>
        <v>4716.0690551181124</v>
      </c>
      <c r="F20" s="4">
        <f t="shared" si="1"/>
        <v>5508.4975984251969</v>
      </c>
      <c r="G20" s="2">
        <f t="shared" si="2"/>
        <v>0.85614434260012595</v>
      </c>
    </row>
    <row r="21" spans="1:7" x14ac:dyDescent="0.25">
      <c r="A21" s="1" t="s">
        <v>12</v>
      </c>
      <c r="B21" s="7">
        <v>126</v>
      </c>
      <c r="C21" s="7">
        <v>503153.69</v>
      </c>
      <c r="D21" s="7">
        <v>631632.71999999974</v>
      </c>
      <c r="E21" s="4">
        <f t="shared" si="0"/>
        <v>3993.283253968254</v>
      </c>
      <c r="F21" s="4">
        <f t="shared" si="1"/>
        <v>5012.9580952380929</v>
      </c>
      <c r="G21" s="2">
        <f t="shared" si="2"/>
        <v>0.79659218730783965</v>
      </c>
    </row>
    <row r="22" spans="1:7" x14ac:dyDescent="0.25">
      <c r="A22" s="1" t="s">
        <v>13</v>
      </c>
      <c r="B22" s="7">
        <v>16</v>
      </c>
      <c r="C22" s="7">
        <v>46116.12</v>
      </c>
      <c r="D22" s="7">
        <v>53572.240000000005</v>
      </c>
      <c r="E22" s="4">
        <f t="shared" si="0"/>
        <v>2882.2575000000002</v>
      </c>
      <c r="F22" s="4">
        <f t="shared" si="1"/>
        <v>3348.2650000000003</v>
      </c>
      <c r="G22" s="2">
        <f t="shared" si="2"/>
        <v>0.86082120142820229</v>
      </c>
    </row>
    <row r="23" spans="1:7" x14ac:dyDescent="0.25">
      <c r="A23" s="1" t="s">
        <v>14</v>
      </c>
      <c r="B23" s="7">
        <v>2</v>
      </c>
      <c r="C23" s="7">
        <v>21846.28</v>
      </c>
      <c r="D23" s="7">
        <v>23412.52</v>
      </c>
      <c r="E23" s="4">
        <f t="shared" si="0"/>
        <v>10923.14</v>
      </c>
      <c r="F23" s="4">
        <f t="shared" si="1"/>
        <v>11706.26</v>
      </c>
      <c r="G23" s="2">
        <f t="shared" si="2"/>
        <v>0.93310245970959116</v>
      </c>
    </row>
    <row r="24" spans="1:7" x14ac:dyDescent="0.25">
      <c r="A24" s="1" t="s">
        <v>15</v>
      </c>
      <c r="B24" s="7">
        <v>3</v>
      </c>
      <c r="C24" s="7">
        <v>16023.18</v>
      </c>
      <c r="D24" s="7">
        <v>21754.789999999997</v>
      </c>
      <c r="E24" s="4">
        <f t="shared" si="0"/>
        <v>5341.06</v>
      </c>
      <c r="F24" s="4">
        <f t="shared" si="1"/>
        <v>7251.5966666666654</v>
      </c>
      <c r="G24" s="2">
        <f t="shared" si="2"/>
        <v>0.7365357238566772</v>
      </c>
    </row>
    <row r="25" spans="1:7" x14ac:dyDescent="0.25">
      <c r="A25" s="1" t="s">
        <v>16</v>
      </c>
      <c r="B25" s="7">
        <v>4265</v>
      </c>
      <c r="C25" s="7">
        <v>17880018.419999961</v>
      </c>
      <c r="D25" s="7">
        <v>22481324.929999985</v>
      </c>
      <c r="E25" s="4">
        <f t="shared" si="0"/>
        <v>4192.2669214536836</v>
      </c>
      <c r="F25" s="4">
        <f t="shared" si="1"/>
        <v>5271.1195615474762</v>
      </c>
      <c r="G25" s="2">
        <f t="shared" si="2"/>
        <v>0.79532760972375538</v>
      </c>
    </row>
    <row r="26" spans="1:7" x14ac:dyDescent="0.25">
      <c r="A26" s="1" t="s">
        <v>17</v>
      </c>
      <c r="B26" s="7">
        <v>1020</v>
      </c>
      <c r="C26" s="7">
        <v>1387106.8999999992</v>
      </c>
      <c r="D26" s="7">
        <v>2074594.550000001</v>
      </c>
      <c r="E26" s="4">
        <f t="shared" si="0"/>
        <v>1359.9087254901954</v>
      </c>
      <c r="F26" s="4">
        <f t="shared" si="1"/>
        <v>2033.9162254901971</v>
      </c>
      <c r="G26" s="2">
        <f t="shared" si="2"/>
        <v>0.66861589894757922</v>
      </c>
    </row>
    <row r="27" spans="1:7" x14ac:dyDescent="0.25">
      <c r="A27" s="1" t="s">
        <v>18</v>
      </c>
      <c r="B27" s="7">
        <v>76</v>
      </c>
      <c r="C27" s="7">
        <v>484211.05999999994</v>
      </c>
      <c r="D27" s="7">
        <v>546966.3899999999</v>
      </c>
      <c r="E27" s="4">
        <f t="shared" si="0"/>
        <v>6371.1981578947361</v>
      </c>
      <c r="F27" s="4">
        <f t="shared" si="1"/>
        <v>7196.9261842105252</v>
      </c>
      <c r="G27" s="2">
        <f t="shared" si="2"/>
        <v>0.8852665700355008</v>
      </c>
    </row>
    <row r="28" spans="1:7" x14ac:dyDescent="0.25">
      <c r="A28" s="1" t="s">
        <v>19</v>
      </c>
      <c r="B28" s="7">
        <v>3727</v>
      </c>
      <c r="C28" s="7">
        <v>22364489.300000016</v>
      </c>
      <c r="D28" s="7">
        <v>25723504.780000031</v>
      </c>
      <c r="E28" s="4">
        <f t="shared" si="0"/>
        <v>6000.6679098470659</v>
      </c>
      <c r="F28" s="4">
        <f t="shared" si="1"/>
        <v>6901.9331312047307</v>
      </c>
      <c r="G28" s="2">
        <f t="shared" si="2"/>
        <v>0.86941843622290371</v>
      </c>
    </row>
    <row r="29" spans="1:7" x14ac:dyDescent="0.25">
      <c r="A29" s="1" t="s">
        <v>33</v>
      </c>
      <c r="B29" s="4">
        <f>SUM(B8:B28)</f>
        <v>11899</v>
      </c>
      <c r="C29" s="4">
        <f>SUM(C8:C28)</f>
        <v>55852236.569999978</v>
      </c>
      <c r="D29" s="4">
        <f>SUM(D8:D28)</f>
        <v>67432126.820000023</v>
      </c>
      <c r="E29" s="4">
        <f t="shared" si="0"/>
        <v>4693.8596999747861</v>
      </c>
      <c r="F29" s="4">
        <f t="shared" si="1"/>
        <v>5667.0415009664694</v>
      </c>
      <c r="G29" s="2">
        <f t="shared" si="2"/>
        <v>0.82827339435828817</v>
      </c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sqref="A1:G1"/>
    </sheetView>
  </sheetViews>
  <sheetFormatPr defaultRowHeight="15" x14ac:dyDescent="0.25"/>
  <cols>
    <col min="1" max="1" width="30.5703125" bestFit="1" customWidth="1"/>
    <col min="2" max="2" width="10.5703125" style="10" bestFit="1" customWidth="1"/>
    <col min="3" max="3" width="13.28515625" style="10" bestFit="1" customWidth="1"/>
    <col min="4" max="4" width="14.28515625" style="10" bestFit="1" customWidth="1"/>
    <col min="5" max="5" width="12.7109375" style="10" bestFit="1" customWidth="1"/>
    <col min="6" max="6" width="10.85546875" style="10" bestFit="1" customWidth="1"/>
    <col min="7" max="7" width="7.85546875" bestFit="1" customWidth="1"/>
    <col min="8" max="8" width="19.5703125" customWidth="1"/>
  </cols>
  <sheetData>
    <row r="1" spans="1:7" x14ac:dyDescent="0.25">
      <c r="A1" s="12" t="s">
        <v>28</v>
      </c>
      <c r="B1" s="12"/>
      <c r="C1" s="12"/>
      <c r="D1" s="12"/>
      <c r="E1" s="12"/>
      <c r="F1" s="12"/>
      <c r="G1" s="12"/>
    </row>
    <row r="2" spans="1:7" x14ac:dyDescent="0.25">
      <c r="A2" s="12" t="s">
        <v>29</v>
      </c>
      <c r="B2" s="12"/>
      <c r="C2" s="12"/>
      <c r="D2" s="12"/>
      <c r="E2" s="12"/>
      <c r="F2" s="12"/>
      <c r="G2" s="12"/>
    </row>
    <row r="3" spans="1:7" x14ac:dyDescent="0.25">
      <c r="A3" s="12" t="s">
        <v>35</v>
      </c>
      <c r="B3" s="12"/>
      <c r="C3" s="12"/>
      <c r="D3" s="12"/>
      <c r="E3" s="12"/>
      <c r="F3" s="12"/>
      <c r="G3" s="12"/>
    </row>
    <row r="4" spans="1:7" x14ac:dyDescent="0.25">
      <c r="A4" s="12" t="s">
        <v>36</v>
      </c>
      <c r="B4" s="12"/>
      <c r="C4" s="12"/>
      <c r="D4" s="12"/>
      <c r="E4" s="12"/>
      <c r="F4" s="12"/>
      <c r="G4" s="12"/>
    </row>
    <row r="5" spans="1:7" x14ac:dyDescent="0.25">
      <c r="B5" s="8"/>
      <c r="C5" s="8"/>
      <c r="D5" s="8"/>
      <c r="E5" s="8"/>
      <c r="F5" s="8"/>
    </row>
    <row r="6" spans="1:7" x14ac:dyDescent="0.25">
      <c r="A6" t="s">
        <v>32</v>
      </c>
      <c r="B6" s="8"/>
      <c r="C6" s="8"/>
      <c r="D6" s="8"/>
      <c r="E6" s="8"/>
      <c r="F6" s="8"/>
    </row>
    <row r="7" spans="1:7" s="1" customFormat="1" ht="45" x14ac:dyDescent="0.25">
      <c r="A7" s="1" t="s">
        <v>26</v>
      </c>
      <c r="B7" s="9" t="s">
        <v>20</v>
      </c>
      <c r="C7" s="9" t="s">
        <v>21</v>
      </c>
      <c r="D7" s="9" t="s">
        <v>22</v>
      </c>
      <c r="E7" s="9" t="s">
        <v>23</v>
      </c>
      <c r="F7" s="9" t="s">
        <v>24</v>
      </c>
      <c r="G7" s="1" t="s">
        <v>25</v>
      </c>
    </row>
    <row r="8" spans="1:7" x14ac:dyDescent="0.25">
      <c r="A8" s="1" t="s">
        <v>0</v>
      </c>
      <c r="B8" s="4">
        <v>173</v>
      </c>
      <c r="C8" s="4">
        <v>471195.28999999986</v>
      </c>
      <c r="D8" s="4">
        <v>806900.46000000008</v>
      </c>
      <c r="E8" s="8">
        <f t="shared" ref="E8:E26" si="0">C8/B8</f>
        <v>2723.6721965317911</v>
      </c>
      <c r="F8" s="8">
        <f t="shared" ref="F8:F26" si="1">D8/B8</f>
        <v>4664.1645086705203</v>
      </c>
      <c r="G8" s="2">
        <f t="shared" ref="G8:G26" si="2">C8/D8</f>
        <v>0.58395714633747986</v>
      </c>
    </row>
    <row r="9" spans="1:7" x14ac:dyDescent="0.25">
      <c r="A9" s="1" t="s">
        <v>1</v>
      </c>
      <c r="B9" s="4">
        <v>26</v>
      </c>
      <c r="C9" s="4">
        <v>112326.26000000001</v>
      </c>
      <c r="D9" s="4">
        <v>185920.49000000002</v>
      </c>
      <c r="E9" s="8">
        <f t="shared" si="0"/>
        <v>4320.2407692307697</v>
      </c>
      <c r="F9" s="8">
        <f t="shared" si="1"/>
        <v>7150.7880769230778</v>
      </c>
      <c r="G9" s="2">
        <f t="shared" si="2"/>
        <v>0.60416288704918963</v>
      </c>
    </row>
    <row r="10" spans="1:7" x14ac:dyDescent="0.25">
      <c r="A10" s="1" t="s">
        <v>2</v>
      </c>
      <c r="B10" s="4">
        <v>32</v>
      </c>
      <c r="C10" s="4">
        <v>113736.18000000001</v>
      </c>
      <c r="D10" s="4">
        <v>198512.1</v>
      </c>
      <c r="E10" s="8">
        <f t="shared" si="0"/>
        <v>3554.2556250000002</v>
      </c>
      <c r="F10" s="8">
        <f t="shared" si="1"/>
        <v>6203.5031250000002</v>
      </c>
      <c r="G10" s="2">
        <f t="shared" si="2"/>
        <v>0.57294331176789726</v>
      </c>
    </row>
    <row r="11" spans="1:7" x14ac:dyDescent="0.25">
      <c r="A11" s="1" t="s">
        <v>3</v>
      </c>
      <c r="B11" s="4">
        <v>7</v>
      </c>
      <c r="C11" s="4">
        <v>24132.19</v>
      </c>
      <c r="D11" s="4">
        <v>50423.57</v>
      </c>
      <c r="E11" s="8">
        <f t="shared" si="0"/>
        <v>3447.4557142857143</v>
      </c>
      <c r="F11" s="8">
        <f t="shared" si="1"/>
        <v>7203.3671428571424</v>
      </c>
      <c r="G11" s="2">
        <f t="shared" si="2"/>
        <v>0.47858947710366401</v>
      </c>
    </row>
    <row r="12" spans="1:7" x14ac:dyDescent="0.25">
      <c r="A12" s="1" t="s">
        <v>4</v>
      </c>
      <c r="B12" s="4">
        <v>18</v>
      </c>
      <c r="C12" s="4">
        <v>106723.8</v>
      </c>
      <c r="D12" s="4">
        <v>156048.37999999998</v>
      </c>
      <c r="E12" s="8">
        <f t="shared" si="0"/>
        <v>5929.1</v>
      </c>
      <c r="F12" s="8">
        <f t="shared" si="1"/>
        <v>8669.3544444444433</v>
      </c>
      <c r="G12" s="2">
        <f t="shared" si="2"/>
        <v>0.68391482180077756</v>
      </c>
    </row>
    <row r="13" spans="1:7" x14ac:dyDescent="0.25">
      <c r="A13" s="1" t="s">
        <v>5</v>
      </c>
      <c r="B13" s="4">
        <v>3</v>
      </c>
      <c r="C13" s="4">
        <v>2011.3600000000001</v>
      </c>
      <c r="D13" s="4">
        <v>3347.66</v>
      </c>
      <c r="E13" s="8">
        <f t="shared" si="0"/>
        <v>670.45333333333338</v>
      </c>
      <c r="F13" s="8">
        <f t="shared" si="1"/>
        <v>1115.8866666666665</v>
      </c>
      <c r="G13" s="2">
        <f t="shared" si="2"/>
        <v>0.60082565135049559</v>
      </c>
    </row>
    <row r="14" spans="1:7" x14ac:dyDescent="0.25">
      <c r="A14" s="1" t="s">
        <v>6</v>
      </c>
      <c r="B14" s="4">
        <v>1</v>
      </c>
      <c r="C14" s="4">
        <v>1561.65</v>
      </c>
      <c r="D14" s="4">
        <v>3415.56</v>
      </c>
      <c r="E14" s="8">
        <f t="shared" si="0"/>
        <v>1561.65</v>
      </c>
      <c r="F14" s="8">
        <f t="shared" si="1"/>
        <v>3415.56</v>
      </c>
      <c r="G14" s="2">
        <f t="shared" si="2"/>
        <v>0.45721638618557431</v>
      </c>
    </row>
    <row r="15" spans="1:7" x14ac:dyDescent="0.25">
      <c r="A15" s="1" t="s">
        <v>8</v>
      </c>
      <c r="B15" s="4">
        <v>1</v>
      </c>
      <c r="C15" s="4">
        <v>0</v>
      </c>
      <c r="D15" s="4">
        <v>0</v>
      </c>
      <c r="E15" s="8">
        <f t="shared" si="0"/>
        <v>0</v>
      </c>
      <c r="F15" s="8">
        <f t="shared" si="1"/>
        <v>0</v>
      </c>
      <c r="G15" s="11">
        <v>0</v>
      </c>
    </row>
    <row r="16" spans="1:7" x14ac:dyDescent="0.25">
      <c r="A16" s="1" t="s">
        <v>34</v>
      </c>
      <c r="B16" s="4">
        <v>193</v>
      </c>
      <c r="C16" s="4">
        <v>690520.5299999998</v>
      </c>
      <c r="D16" s="4">
        <v>1135189.3299999998</v>
      </c>
      <c r="E16" s="8">
        <f t="shared" si="0"/>
        <v>3577.8265803108798</v>
      </c>
      <c r="F16" s="8">
        <f t="shared" si="1"/>
        <v>5881.8099999999995</v>
      </c>
      <c r="G16" s="2">
        <f t="shared" si="2"/>
        <v>0.60828666351189176</v>
      </c>
    </row>
    <row r="17" spans="1:7" x14ac:dyDescent="0.25">
      <c r="A17" s="1" t="s">
        <v>9</v>
      </c>
      <c r="B17" s="4">
        <v>1</v>
      </c>
      <c r="C17" s="4">
        <v>6801.7</v>
      </c>
      <c r="D17" s="4">
        <v>9902</v>
      </c>
      <c r="E17" s="8">
        <f t="shared" si="0"/>
        <v>6801.7</v>
      </c>
      <c r="F17" s="8">
        <f t="shared" si="1"/>
        <v>9902</v>
      </c>
      <c r="G17" s="2">
        <f t="shared" si="2"/>
        <v>0.6869016360331246</v>
      </c>
    </row>
    <row r="18" spans="1:7" x14ac:dyDescent="0.25">
      <c r="A18" s="1" t="s">
        <v>10</v>
      </c>
      <c r="B18" s="4">
        <v>3</v>
      </c>
      <c r="C18" s="4">
        <v>1230.44</v>
      </c>
      <c r="D18" s="4">
        <v>4619.1400000000003</v>
      </c>
      <c r="E18" s="8">
        <f t="shared" si="0"/>
        <v>410.1466666666667</v>
      </c>
      <c r="F18" s="8">
        <f t="shared" si="1"/>
        <v>1539.7133333333334</v>
      </c>
      <c r="G18" s="2">
        <f t="shared" si="2"/>
        <v>0.26637858995397412</v>
      </c>
    </row>
    <row r="19" spans="1:7" x14ac:dyDescent="0.25">
      <c r="A19" s="1" t="s">
        <v>11</v>
      </c>
      <c r="B19" s="4">
        <v>19</v>
      </c>
      <c r="C19" s="4">
        <v>71500.31</v>
      </c>
      <c r="D19" s="4">
        <v>122063</v>
      </c>
      <c r="E19" s="8">
        <f t="shared" si="0"/>
        <v>3763.1742105263156</v>
      </c>
      <c r="F19" s="8">
        <f t="shared" si="1"/>
        <v>6424.3684210526317</v>
      </c>
      <c r="G19" s="2">
        <f t="shared" si="2"/>
        <v>0.58576562922425301</v>
      </c>
    </row>
    <row r="20" spans="1:7" x14ac:dyDescent="0.25">
      <c r="A20" s="1" t="s">
        <v>12</v>
      </c>
      <c r="B20" s="4">
        <v>19</v>
      </c>
      <c r="C20" s="4">
        <v>41147.620000000003</v>
      </c>
      <c r="D20" s="4">
        <v>70667.399999999994</v>
      </c>
      <c r="E20" s="8">
        <f t="shared" si="0"/>
        <v>2165.6642105263159</v>
      </c>
      <c r="F20" s="8">
        <f t="shared" si="1"/>
        <v>3719.3368421052628</v>
      </c>
      <c r="G20" s="2">
        <f t="shared" si="2"/>
        <v>0.58227159906831161</v>
      </c>
    </row>
    <row r="21" spans="1:7" x14ac:dyDescent="0.25">
      <c r="A21" s="1" t="s">
        <v>15</v>
      </c>
      <c r="B21" s="4">
        <v>1</v>
      </c>
      <c r="C21" s="4">
        <v>753.82</v>
      </c>
      <c r="D21" s="4">
        <v>1348.5</v>
      </c>
      <c r="E21" s="8">
        <f t="shared" si="0"/>
        <v>753.82</v>
      </c>
      <c r="F21" s="8">
        <f t="shared" si="1"/>
        <v>1348.5</v>
      </c>
      <c r="G21" s="2">
        <f t="shared" si="2"/>
        <v>0.55900630329996293</v>
      </c>
    </row>
    <row r="22" spans="1:7" x14ac:dyDescent="0.25">
      <c r="A22" s="1" t="s">
        <v>16</v>
      </c>
      <c r="B22" s="4">
        <v>934</v>
      </c>
      <c r="C22" s="4">
        <v>2844356.7499999995</v>
      </c>
      <c r="D22" s="4">
        <v>4814217.3199999984</v>
      </c>
      <c r="E22" s="8">
        <f t="shared" si="0"/>
        <v>3045.3498394004278</v>
      </c>
      <c r="F22" s="8">
        <f t="shared" si="1"/>
        <v>5154.4082655246239</v>
      </c>
      <c r="G22" s="2">
        <f t="shared" si="2"/>
        <v>0.590824335699079</v>
      </c>
    </row>
    <row r="23" spans="1:7" x14ac:dyDescent="0.25">
      <c r="A23" s="1" t="s">
        <v>17</v>
      </c>
      <c r="B23" s="4">
        <v>532</v>
      </c>
      <c r="C23" s="4">
        <v>620861.12</v>
      </c>
      <c r="D23" s="4">
        <v>998100.90000000026</v>
      </c>
      <c r="E23" s="8">
        <f t="shared" si="0"/>
        <v>1167.0321804511277</v>
      </c>
      <c r="F23" s="8">
        <f t="shared" si="1"/>
        <v>1876.1295112781959</v>
      </c>
      <c r="G23" s="2">
        <f t="shared" si="2"/>
        <v>0.62204244079932181</v>
      </c>
    </row>
    <row r="24" spans="1:7" x14ac:dyDescent="0.25">
      <c r="A24" s="1" t="s">
        <v>18</v>
      </c>
      <c r="B24" s="4">
        <v>8</v>
      </c>
      <c r="C24" s="4">
        <v>10202.85</v>
      </c>
      <c r="D24" s="4">
        <v>18711.09</v>
      </c>
      <c r="E24" s="8">
        <f t="shared" si="0"/>
        <v>1275.35625</v>
      </c>
      <c r="F24" s="8">
        <f t="shared" si="1"/>
        <v>2338.88625</v>
      </c>
      <c r="G24" s="2">
        <f t="shared" si="2"/>
        <v>0.54528357246958892</v>
      </c>
    </row>
    <row r="25" spans="1:7" x14ac:dyDescent="0.25">
      <c r="A25" s="1" t="s">
        <v>19</v>
      </c>
      <c r="B25" s="4">
        <v>569</v>
      </c>
      <c r="C25" s="4">
        <v>2008848.3200000005</v>
      </c>
      <c r="D25" s="4">
        <v>3210002.1100000055</v>
      </c>
      <c r="E25" s="8">
        <f t="shared" si="0"/>
        <v>3530.4891388400711</v>
      </c>
      <c r="F25" s="8">
        <f t="shared" si="1"/>
        <v>5641.4799824253168</v>
      </c>
      <c r="G25" s="2">
        <f t="shared" si="2"/>
        <v>0.62580903412552491</v>
      </c>
    </row>
    <row r="26" spans="1:7" x14ac:dyDescent="0.25">
      <c r="A26" s="1" t="s">
        <v>33</v>
      </c>
      <c r="B26" s="4">
        <f>SUM(B8:B25)</f>
        <v>2540</v>
      </c>
      <c r="C26" s="4">
        <f>SUM(C8:C25)</f>
        <v>7127910.1899999995</v>
      </c>
      <c r="D26" s="4">
        <f>SUM(D8:D25)</f>
        <v>11789389.010000004</v>
      </c>
      <c r="E26" s="8">
        <f t="shared" si="0"/>
        <v>2806.2638543307085</v>
      </c>
      <c r="F26" s="8">
        <f t="shared" si="1"/>
        <v>4641.4917362204742</v>
      </c>
      <c r="G26" s="2">
        <f t="shared" si="2"/>
        <v>0.60460386742298167</v>
      </c>
    </row>
    <row r="27" spans="1:7" x14ac:dyDescent="0.25">
      <c r="A27" s="1"/>
      <c r="B27" s="4"/>
      <c r="C27" s="4"/>
      <c r="D27" s="4"/>
      <c r="E27" s="8"/>
      <c r="F27" s="8"/>
      <c r="G27" s="2"/>
    </row>
    <row r="28" spans="1:7" x14ac:dyDescent="0.25">
      <c r="A28" s="5"/>
      <c r="B28" s="4"/>
      <c r="C28" s="4"/>
      <c r="D28" s="4"/>
      <c r="E28" s="8"/>
      <c r="F28" s="8"/>
      <c r="G28" s="2"/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ColWidth="11.7109375" defaultRowHeight="15" x14ac:dyDescent="0.25"/>
  <cols>
    <col min="1" max="1" width="31.85546875" bestFit="1" customWidth="1"/>
    <col min="2" max="2" width="10.5703125" bestFit="1" customWidth="1"/>
    <col min="3" max="3" width="13.28515625" customWidth="1"/>
    <col min="4" max="4" width="14.28515625" bestFit="1" customWidth="1"/>
    <col min="5" max="5" width="12.42578125" customWidth="1"/>
    <col min="6" max="6" width="11" bestFit="1" customWidth="1"/>
    <col min="7" max="7" width="7.85546875" bestFit="1" customWidth="1"/>
  </cols>
  <sheetData>
    <row r="1" spans="1:7" x14ac:dyDescent="0.25">
      <c r="A1" s="12" t="s">
        <v>28</v>
      </c>
      <c r="B1" s="12"/>
      <c r="C1" s="12"/>
      <c r="D1" s="12"/>
      <c r="E1" s="12"/>
      <c r="F1" s="12"/>
      <c r="G1" s="12"/>
    </row>
    <row r="2" spans="1:7" x14ac:dyDescent="0.25">
      <c r="A2" s="12" t="s">
        <v>29</v>
      </c>
      <c r="B2" s="12"/>
      <c r="C2" s="12"/>
      <c r="D2" s="12"/>
      <c r="E2" s="12"/>
      <c r="F2" s="12"/>
      <c r="G2" s="12"/>
    </row>
    <row r="3" spans="1:7" x14ac:dyDescent="0.25">
      <c r="A3" s="12" t="s">
        <v>35</v>
      </c>
      <c r="B3" s="12"/>
      <c r="C3" s="12"/>
      <c r="D3" s="12"/>
      <c r="E3" s="12"/>
      <c r="F3" s="12"/>
      <c r="G3" s="12"/>
    </row>
    <row r="4" spans="1:7" x14ac:dyDescent="0.25">
      <c r="A4" s="12" t="s">
        <v>36</v>
      </c>
      <c r="B4" s="12"/>
      <c r="C4" s="12"/>
      <c r="D4" s="12"/>
      <c r="E4" s="12"/>
      <c r="F4" s="12"/>
      <c r="G4" s="12"/>
    </row>
    <row r="5" spans="1:7" x14ac:dyDescent="0.25">
      <c r="B5" s="4"/>
      <c r="C5" s="4"/>
      <c r="D5" s="4"/>
      <c r="E5" s="4"/>
      <c r="F5" s="4"/>
    </row>
    <row r="6" spans="1:7" x14ac:dyDescent="0.25">
      <c r="A6" t="s">
        <v>31</v>
      </c>
      <c r="B6" s="4"/>
      <c r="C6" s="4"/>
      <c r="D6" s="4"/>
      <c r="E6" s="4"/>
      <c r="F6" s="4"/>
    </row>
    <row r="7" spans="1:7" s="1" customFormat="1" ht="45" x14ac:dyDescent="0.25">
      <c r="A7" s="1" t="s">
        <v>26</v>
      </c>
      <c r="B7" s="3" t="s">
        <v>20</v>
      </c>
      <c r="C7" s="3" t="s">
        <v>21</v>
      </c>
      <c r="D7" s="3" t="s">
        <v>22</v>
      </c>
      <c r="E7" s="3" t="s">
        <v>23</v>
      </c>
      <c r="F7" s="3" t="s">
        <v>24</v>
      </c>
      <c r="G7" s="1" t="s">
        <v>25</v>
      </c>
    </row>
    <row r="8" spans="1:7" x14ac:dyDescent="0.25">
      <c r="A8" s="1" t="s">
        <v>0</v>
      </c>
      <c r="B8" s="4">
        <v>510</v>
      </c>
      <c r="C8" s="4">
        <v>1152159.9800000004</v>
      </c>
      <c r="D8" s="4">
        <v>1756240.2700000003</v>
      </c>
      <c r="E8" s="4">
        <f t="shared" ref="E8:E29" si="0">C8/B8</f>
        <v>2259.1372156862753</v>
      </c>
      <c r="F8" s="4">
        <f t="shared" ref="F8:F29" si="1">D8/B8</f>
        <v>3443.6083725490203</v>
      </c>
      <c r="G8" s="2">
        <f t="shared" ref="G8:G29" si="2">C8/D8</f>
        <v>0.65603778690258607</v>
      </c>
    </row>
    <row r="9" spans="1:7" x14ac:dyDescent="0.25">
      <c r="A9" s="1" t="s">
        <v>1</v>
      </c>
      <c r="B9" s="4">
        <v>96</v>
      </c>
      <c r="C9" s="4">
        <v>306395.53999999992</v>
      </c>
      <c r="D9" s="4">
        <v>514365.35000000003</v>
      </c>
      <c r="E9" s="4">
        <f t="shared" si="0"/>
        <v>3191.6202083333324</v>
      </c>
      <c r="F9" s="4">
        <f t="shared" si="1"/>
        <v>5357.9723958333334</v>
      </c>
      <c r="G9" s="2">
        <f t="shared" si="2"/>
        <v>0.59567686664741293</v>
      </c>
    </row>
    <row r="10" spans="1:7" x14ac:dyDescent="0.25">
      <c r="A10" s="1" t="s">
        <v>2</v>
      </c>
      <c r="B10" s="4">
        <v>69</v>
      </c>
      <c r="C10" s="4">
        <v>105233.86999999997</v>
      </c>
      <c r="D10" s="4">
        <v>138100.63</v>
      </c>
      <c r="E10" s="4">
        <f t="shared" si="0"/>
        <v>1525.1285507246371</v>
      </c>
      <c r="F10" s="4">
        <f t="shared" si="1"/>
        <v>2001.4584057971015</v>
      </c>
      <c r="G10" s="2">
        <f t="shared" si="2"/>
        <v>0.76200861647046769</v>
      </c>
    </row>
    <row r="11" spans="1:7" x14ac:dyDescent="0.25">
      <c r="A11" s="1" t="s">
        <v>3</v>
      </c>
      <c r="B11" s="4">
        <v>28</v>
      </c>
      <c r="C11" s="4">
        <v>42699.289999999994</v>
      </c>
      <c r="D11" s="4">
        <v>70498.89</v>
      </c>
      <c r="E11" s="4">
        <f t="shared" si="0"/>
        <v>1524.9746428571427</v>
      </c>
      <c r="F11" s="4">
        <f t="shared" si="1"/>
        <v>2517.8175000000001</v>
      </c>
      <c r="G11" s="2">
        <f t="shared" si="2"/>
        <v>0.60567322407487545</v>
      </c>
    </row>
    <row r="12" spans="1:7" x14ac:dyDescent="0.25">
      <c r="A12" s="1" t="s">
        <v>4</v>
      </c>
      <c r="B12" s="4">
        <v>161</v>
      </c>
      <c r="C12" s="4">
        <v>451218.17000000004</v>
      </c>
      <c r="D12" s="4">
        <v>668516.94000000018</v>
      </c>
      <c r="E12" s="4">
        <f t="shared" si="0"/>
        <v>2802.597329192547</v>
      </c>
      <c r="F12" s="4">
        <f t="shared" si="1"/>
        <v>4152.2791304347838</v>
      </c>
      <c r="G12" s="2">
        <f t="shared" si="2"/>
        <v>0.67495398097167125</v>
      </c>
    </row>
    <row r="13" spans="1:7" x14ac:dyDescent="0.25">
      <c r="A13" s="1" t="s">
        <v>5</v>
      </c>
      <c r="B13" s="4">
        <v>31</v>
      </c>
      <c r="C13" s="4">
        <v>116414.19</v>
      </c>
      <c r="D13" s="4">
        <v>169166.28</v>
      </c>
      <c r="E13" s="4">
        <f t="shared" si="0"/>
        <v>3755.2964516129032</v>
      </c>
      <c r="F13" s="4">
        <f t="shared" si="1"/>
        <v>5456.9767741935484</v>
      </c>
      <c r="G13" s="2">
        <f t="shared" si="2"/>
        <v>0.68816427245429768</v>
      </c>
    </row>
    <row r="14" spans="1:7" x14ac:dyDescent="0.25">
      <c r="A14" s="1" t="s">
        <v>6</v>
      </c>
      <c r="B14" s="4">
        <v>7</v>
      </c>
      <c r="C14" s="4">
        <v>17171.969999999998</v>
      </c>
      <c r="D14" s="4">
        <v>36434.54</v>
      </c>
      <c r="E14" s="4">
        <f t="shared" si="0"/>
        <v>2453.1385714285711</v>
      </c>
      <c r="F14" s="4">
        <f t="shared" si="1"/>
        <v>5204.9342857142856</v>
      </c>
      <c r="G14" s="2">
        <f t="shared" si="2"/>
        <v>0.47131019082442094</v>
      </c>
    </row>
    <row r="15" spans="1:7" x14ac:dyDescent="0.25">
      <c r="A15" s="1" t="s">
        <v>7</v>
      </c>
      <c r="B15" s="4">
        <v>3</v>
      </c>
      <c r="C15" s="4">
        <v>4347.63</v>
      </c>
      <c r="D15" s="4">
        <v>8950.2400000000016</v>
      </c>
      <c r="E15" s="4">
        <f t="shared" si="0"/>
        <v>1449.21</v>
      </c>
      <c r="F15" s="4">
        <f t="shared" si="1"/>
        <v>2983.4133333333339</v>
      </c>
      <c r="G15" s="2">
        <f t="shared" si="2"/>
        <v>0.48575568923291434</v>
      </c>
    </row>
    <row r="16" spans="1:7" x14ac:dyDescent="0.25">
      <c r="A16" s="1" t="s">
        <v>8</v>
      </c>
      <c r="B16" s="4">
        <v>11</v>
      </c>
      <c r="C16" s="4">
        <v>18519.03</v>
      </c>
      <c r="D16" s="4">
        <v>21857.439999999999</v>
      </c>
      <c r="E16" s="4">
        <f t="shared" si="0"/>
        <v>1683.5481818181818</v>
      </c>
      <c r="F16" s="4">
        <f t="shared" si="1"/>
        <v>1987.04</v>
      </c>
      <c r="G16" s="2">
        <f t="shared" si="2"/>
        <v>0.84726436398773142</v>
      </c>
    </row>
    <row r="17" spans="1:7" x14ac:dyDescent="0.25">
      <c r="A17" s="1" t="s">
        <v>34</v>
      </c>
      <c r="B17" s="4">
        <v>464</v>
      </c>
      <c r="C17" s="4">
        <v>1989522.9400000002</v>
      </c>
      <c r="D17" s="4">
        <v>2875348.0499999993</v>
      </c>
      <c r="E17" s="4">
        <f t="shared" si="0"/>
        <v>4287.7649568965517</v>
      </c>
      <c r="F17" s="4">
        <f t="shared" si="1"/>
        <v>6196.8707974137915</v>
      </c>
      <c r="G17" s="2">
        <f t="shared" si="2"/>
        <v>0.69192421418339278</v>
      </c>
    </row>
    <row r="18" spans="1:7" x14ac:dyDescent="0.25">
      <c r="A18" s="1" t="s">
        <v>9</v>
      </c>
      <c r="B18" s="4">
        <v>13</v>
      </c>
      <c r="C18" s="4">
        <v>5723.27</v>
      </c>
      <c r="D18" s="4">
        <v>6298.08</v>
      </c>
      <c r="E18" s="4">
        <f t="shared" si="0"/>
        <v>440.25153846153847</v>
      </c>
      <c r="F18" s="4">
        <f t="shared" si="1"/>
        <v>484.46769230769229</v>
      </c>
      <c r="G18" s="2">
        <f t="shared" si="2"/>
        <v>0.90873250260396832</v>
      </c>
    </row>
    <row r="19" spans="1:7" x14ac:dyDescent="0.25">
      <c r="A19" s="1" t="s">
        <v>10</v>
      </c>
      <c r="B19" s="4">
        <v>1</v>
      </c>
      <c r="C19" s="4">
        <v>4980</v>
      </c>
      <c r="D19" s="4">
        <v>12377.76</v>
      </c>
      <c r="E19" s="4">
        <f t="shared" si="0"/>
        <v>4980</v>
      </c>
      <c r="F19" s="4">
        <f t="shared" si="1"/>
        <v>12377.76</v>
      </c>
      <c r="G19" s="2">
        <f t="shared" si="2"/>
        <v>0.40233450963663858</v>
      </c>
    </row>
    <row r="20" spans="1:7" x14ac:dyDescent="0.25">
      <c r="A20" s="1" t="s">
        <v>11</v>
      </c>
      <c r="B20" s="4">
        <v>166</v>
      </c>
      <c r="C20" s="4">
        <v>510160.92000000004</v>
      </c>
      <c r="D20" s="4">
        <v>712353.29</v>
      </c>
      <c r="E20" s="4">
        <f t="shared" si="0"/>
        <v>3073.2585542168677</v>
      </c>
      <c r="F20" s="4">
        <f t="shared" si="1"/>
        <v>4291.2848795180726</v>
      </c>
      <c r="G20" s="2">
        <f t="shared" si="2"/>
        <v>0.71616279051648657</v>
      </c>
    </row>
    <row r="21" spans="1:7" x14ac:dyDescent="0.25">
      <c r="A21" s="1" t="s">
        <v>12</v>
      </c>
      <c r="B21" s="4">
        <v>60</v>
      </c>
      <c r="C21" s="4">
        <v>139849.65</v>
      </c>
      <c r="D21" s="4">
        <v>223207.74</v>
      </c>
      <c r="E21" s="4">
        <f t="shared" si="0"/>
        <v>2330.8274999999999</v>
      </c>
      <c r="F21" s="4">
        <f t="shared" si="1"/>
        <v>3720.1289999999999</v>
      </c>
      <c r="G21" s="2">
        <f t="shared" si="2"/>
        <v>0.62654480530110646</v>
      </c>
    </row>
    <row r="22" spans="1:7" x14ac:dyDescent="0.25">
      <c r="A22" s="1" t="s">
        <v>13</v>
      </c>
      <c r="B22" s="4">
        <v>10</v>
      </c>
      <c r="C22" s="4">
        <v>28031.58</v>
      </c>
      <c r="D22" s="4">
        <v>38568.44</v>
      </c>
      <c r="E22" s="4">
        <f t="shared" si="0"/>
        <v>2803.1580000000004</v>
      </c>
      <c r="F22" s="4">
        <f t="shared" si="1"/>
        <v>3856.8440000000001</v>
      </c>
      <c r="G22" s="2">
        <f t="shared" si="2"/>
        <v>0.72680098028336126</v>
      </c>
    </row>
    <row r="23" spans="1:7" x14ac:dyDescent="0.25">
      <c r="A23" s="1" t="s">
        <v>14</v>
      </c>
      <c r="B23" s="4">
        <v>1</v>
      </c>
      <c r="C23" s="4">
        <v>4148.8</v>
      </c>
      <c r="D23" s="4">
        <v>4218.3</v>
      </c>
      <c r="E23" s="4">
        <f t="shared" si="0"/>
        <v>4148.8</v>
      </c>
      <c r="F23" s="4">
        <f t="shared" si="1"/>
        <v>4218.3</v>
      </c>
      <c r="G23" s="2">
        <f t="shared" si="2"/>
        <v>0.98352416850389968</v>
      </c>
    </row>
    <row r="24" spans="1:7" x14ac:dyDescent="0.25">
      <c r="A24" s="1" t="s">
        <v>15</v>
      </c>
      <c r="B24" s="4">
        <v>1</v>
      </c>
      <c r="C24" s="4">
        <v>1286.1199999999999</v>
      </c>
      <c r="D24" s="4">
        <v>3151.16</v>
      </c>
      <c r="E24" s="4">
        <f t="shared" si="0"/>
        <v>1286.1199999999999</v>
      </c>
      <c r="F24" s="4">
        <f t="shared" si="1"/>
        <v>3151.16</v>
      </c>
      <c r="G24" s="2">
        <f t="shared" si="2"/>
        <v>0.40814176366798255</v>
      </c>
    </row>
    <row r="25" spans="1:7" x14ac:dyDescent="0.25">
      <c r="A25" s="1" t="s">
        <v>16</v>
      </c>
      <c r="B25" s="4">
        <v>2522</v>
      </c>
      <c r="C25" s="4">
        <v>6623107.6699999981</v>
      </c>
      <c r="D25" s="4">
        <v>9890976.1699999999</v>
      </c>
      <c r="E25" s="4">
        <f t="shared" si="0"/>
        <v>2626.1330967486115</v>
      </c>
      <c r="F25" s="4">
        <f t="shared" si="1"/>
        <v>3921.8779421094368</v>
      </c>
      <c r="G25" s="2">
        <f t="shared" si="2"/>
        <v>0.66961112393419087</v>
      </c>
    </row>
    <row r="26" spans="1:7" x14ac:dyDescent="0.25">
      <c r="A26" s="1" t="s">
        <v>17</v>
      </c>
      <c r="B26" s="4">
        <v>418</v>
      </c>
      <c r="C26" s="4">
        <v>674393.18</v>
      </c>
      <c r="D26" s="4">
        <v>985089.74000000011</v>
      </c>
      <c r="E26" s="4">
        <f t="shared" si="0"/>
        <v>1613.3808133971293</v>
      </c>
      <c r="F26" s="4">
        <f t="shared" si="1"/>
        <v>2356.6740191387562</v>
      </c>
      <c r="G26" s="2">
        <f t="shared" si="2"/>
        <v>0.68460075525707942</v>
      </c>
    </row>
    <row r="27" spans="1:7" x14ac:dyDescent="0.25">
      <c r="A27" s="1" t="s">
        <v>18</v>
      </c>
      <c r="B27" s="4">
        <v>47</v>
      </c>
      <c r="C27" s="4">
        <v>183103.84</v>
      </c>
      <c r="D27" s="4">
        <v>273605.78000000003</v>
      </c>
      <c r="E27" s="4">
        <f t="shared" si="0"/>
        <v>3895.8263829787234</v>
      </c>
      <c r="F27" s="4">
        <f t="shared" si="1"/>
        <v>5821.399574468086</v>
      </c>
      <c r="G27" s="2">
        <f t="shared" si="2"/>
        <v>0.6692250434183078</v>
      </c>
    </row>
    <row r="28" spans="1:7" x14ac:dyDescent="0.25">
      <c r="A28" s="1" t="s">
        <v>19</v>
      </c>
      <c r="B28" s="4">
        <v>2020</v>
      </c>
      <c r="C28" s="4">
        <v>6483030.4400000032</v>
      </c>
      <c r="D28" s="4">
        <v>9315621.5400000028</v>
      </c>
      <c r="E28" s="4">
        <f t="shared" si="0"/>
        <v>3209.4210099009915</v>
      </c>
      <c r="F28" s="4">
        <f t="shared" si="1"/>
        <v>4611.6938316831693</v>
      </c>
      <c r="G28" s="2">
        <f t="shared" si="2"/>
        <v>0.69593106720391751</v>
      </c>
    </row>
    <row r="29" spans="1:7" x14ac:dyDescent="0.25">
      <c r="A29" s="1" t="s">
        <v>33</v>
      </c>
      <c r="B29" s="4">
        <f>SUM(B8:B28)</f>
        <v>6639</v>
      </c>
      <c r="C29" s="4">
        <f>SUM(C8:C28)</f>
        <v>18861498.079999998</v>
      </c>
      <c r="D29" s="4">
        <f>SUM(D8:D28)</f>
        <v>27724946.630000003</v>
      </c>
      <c r="E29" s="4">
        <f t="shared" si="0"/>
        <v>2841.0149239343273</v>
      </c>
      <c r="F29" s="4">
        <f t="shared" si="1"/>
        <v>4176.0726961891851</v>
      </c>
      <c r="G29" s="2">
        <f t="shared" si="2"/>
        <v>0.68030782283240765</v>
      </c>
    </row>
    <row r="30" spans="1:7" x14ac:dyDescent="0.25">
      <c r="A30" s="1"/>
      <c r="B30" s="7"/>
      <c r="C30" s="7"/>
      <c r="D30" s="7"/>
      <c r="E30" s="4"/>
      <c r="F30" s="4"/>
      <c r="G30" s="2"/>
    </row>
    <row r="31" spans="1:7" x14ac:dyDescent="0.25">
      <c r="A31" s="5"/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ColWidth="9" defaultRowHeight="15" x14ac:dyDescent="0.25"/>
  <cols>
    <col min="1" max="1" width="31.85546875" bestFit="1" customWidth="1"/>
    <col min="2" max="2" width="10.5703125" bestFit="1" customWidth="1"/>
    <col min="3" max="4" width="14.28515625" bestFit="1" customWidth="1"/>
    <col min="5" max="5" width="12.85546875" bestFit="1" customWidth="1"/>
    <col min="6" max="6" width="11" bestFit="1" customWidth="1"/>
    <col min="7" max="7" width="7.85546875" bestFit="1" customWidth="1"/>
  </cols>
  <sheetData>
    <row r="1" spans="1:7" x14ac:dyDescent="0.25">
      <c r="A1" s="12" t="s">
        <v>28</v>
      </c>
      <c r="B1" s="12"/>
      <c r="C1" s="12"/>
      <c r="D1" s="12"/>
      <c r="E1" s="12"/>
      <c r="F1" s="12"/>
      <c r="G1" s="12"/>
    </row>
    <row r="2" spans="1:7" x14ac:dyDescent="0.25">
      <c r="A2" s="12" t="s">
        <v>29</v>
      </c>
      <c r="B2" s="12"/>
      <c r="C2" s="12"/>
      <c r="D2" s="12"/>
      <c r="E2" s="12"/>
      <c r="F2" s="12"/>
      <c r="G2" s="12"/>
    </row>
    <row r="3" spans="1:7" x14ac:dyDescent="0.25">
      <c r="A3" s="12" t="s">
        <v>35</v>
      </c>
      <c r="B3" s="12"/>
      <c r="C3" s="12"/>
      <c r="D3" s="12"/>
      <c r="E3" s="12"/>
      <c r="F3" s="12"/>
      <c r="G3" s="12"/>
    </row>
    <row r="4" spans="1:7" x14ac:dyDescent="0.25">
      <c r="A4" s="12" t="s">
        <v>36</v>
      </c>
      <c r="B4" s="12"/>
      <c r="C4" s="12"/>
      <c r="D4" s="12"/>
      <c r="E4" s="12"/>
      <c r="F4" s="12"/>
      <c r="G4" s="12"/>
    </row>
    <row r="5" spans="1:7" x14ac:dyDescent="0.25">
      <c r="B5" s="4"/>
      <c r="C5" s="4"/>
      <c r="D5" s="4"/>
      <c r="E5" s="4"/>
      <c r="F5" s="4"/>
    </row>
    <row r="6" spans="1:7" x14ac:dyDescent="0.25">
      <c r="A6" t="s">
        <v>30</v>
      </c>
      <c r="B6" s="4"/>
      <c r="C6" s="4"/>
      <c r="D6" s="4"/>
      <c r="E6" s="4"/>
      <c r="F6" s="4"/>
    </row>
    <row r="7" spans="1:7" s="1" customFormat="1" ht="45" x14ac:dyDescent="0.25">
      <c r="A7" s="1" t="s">
        <v>26</v>
      </c>
      <c r="B7" s="3" t="s">
        <v>20</v>
      </c>
      <c r="C7" s="3" t="s">
        <v>21</v>
      </c>
      <c r="D7" s="3" t="s">
        <v>22</v>
      </c>
      <c r="E7" s="3" t="s">
        <v>23</v>
      </c>
      <c r="F7" s="3" t="s">
        <v>24</v>
      </c>
      <c r="G7" s="1" t="s">
        <v>25</v>
      </c>
    </row>
    <row r="8" spans="1:7" x14ac:dyDescent="0.25">
      <c r="A8" s="1" t="s">
        <v>0</v>
      </c>
      <c r="B8" s="4">
        <v>263</v>
      </c>
      <c r="C8" s="4">
        <v>2776729.399999999</v>
      </c>
      <c r="D8" s="4">
        <v>2485200.48</v>
      </c>
      <c r="E8" s="4">
        <f t="shared" ref="E8:E28" si="0">C8/B8</f>
        <v>10557.906463878324</v>
      </c>
      <c r="F8" s="4">
        <f t="shared" ref="F8:F28" si="1">D8/B8</f>
        <v>9449.4314828897332</v>
      </c>
      <c r="G8" s="2">
        <f t="shared" ref="G8:G29" si="2">C8/D8</f>
        <v>1.1173059969793659</v>
      </c>
    </row>
    <row r="9" spans="1:7" x14ac:dyDescent="0.25">
      <c r="A9" s="1" t="s">
        <v>1</v>
      </c>
      <c r="B9" s="4">
        <v>26</v>
      </c>
      <c r="C9" s="4">
        <v>321839.06</v>
      </c>
      <c r="D9" s="4">
        <v>265746.87</v>
      </c>
      <c r="E9" s="4">
        <f t="shared" si="0"/>
        <v>12378.425384615384</v>
      </c>
      <c r="F9" s="4">
        <f t="shared" si="1"/>
        <v>10221.033461538462</v>
      </c>
      <c r="G9" s="2">
        <f t="shared" si="2"/>
        <v>1.2110737560145111</v>
      </c>
    </row>
    <row r="10" spans="1:7" x14ac:dyDescent="0.25">
      <c r="A10" s="1" t="s">
        <v>2</v>
      </c>
      <c r="B10" s="4">
        <v>40</v>
      </c>
      <c r="C10" s="4">
        <v>321658.78000000003</v>
      </c>
      <c r="D10" s="4">
        <v>343958.12</v>
      </c>
      <c r="E10" s="4">
        <f t="shared" si="0"/>
        <v>8041.4695000000011</v>
      </c>
      <c r="F10" s="4">
        <f t="shared" si="1"/>
        <v>8598.9529999999995</v>
      </c>
      <c r="G10" s="2">
        <f t="shared" si="2"/>
        <v>0.935168444344329</v>
      </c>
    </row>
    <row r="11" spans="1:7" x14ac:dyDescent="0.25">
      <c r="A11" s="1" t="s">
        <v>3</v>
      </c>
      <c r="B11" s="4">
        <v>7</v>
      </c>
      <c r="C11" s="4">
        <v>100331.42000000001</v>
      </c>
      <c r="D11" s="4">
        <v>112178.14000000001</v>
      </c>
      <c r="E11" s="4">
        <f t="shared" si="0"/>
        <v>14333.060000000001</v>
      </c>
      <c r="F11" s="4">
        <f t="shared" si="1"/>
        <v>16025.448571428573</v>
      </c>
      <c r="G11" s="2">
        <f t="shared" si="2"/>
        <v>0.89439368490153248</v>
      </c>
    </row>
    <row r="12" spans="1:7" x14ac:dyDescent="0.25">
      <c r="A12" s="1" t="s">
        <v>4</v>
      </c>
      <c r="B12" s="4">
        <v>78</v>
      </c>
      <c r="C12" s="4">
        <v>1059110.18</v>
      </c>
      <c r="D12" s="4">
        <v>967909.07999999961</v>
      </c>
      <c r="E12" s="4">
        <f t="shared" si="0"/>
        <v>13578.33564102564</v>
      </c>
      <c r="F12" s="4">
        <f t="shared" si="1"/>
        <v>12409.090769230765</v>
      </c>
      <c r="G12" s="2">
        <f t="shared" si="2"/>
        <v>1.094224862525311</v>
      </c>
    </row>
    <row r="13" spans="1:7" x14ac:dyDescent="0.25">
      <c r="A13" s="1" t="s">
        <v>5</v>
      </c>
      <c r="B13" s="4">
        <v>13</v>
      </c>
      <c r="C13" s="4">
        <v>90357.06</v>
      </c>
      <c r="D13" s="4">
        <v>97261.56</v>
      </c>
      <c r="E13" s="4">
        <f t="shared" si="0"/>
        <v>6950.543076923077</v>
      </c>
      <c r="F13" s="4">
        <f t="shared" si="1"/>
        <v>7481.6584615384618</v>
      </c>
      <c r="G13" s="2">
        <f t="shared" si="2"/>
        <v>0.92901100907696732</v>
      </c>
    </row>
    <row r="14" spans="1:7" x14ac:dyDescent="0.25">
      <c r="A14" s="1" t="s">
        <v>6</v>
      </c>
      <c r="B14" s="4">
        <v>1</v>
      </c>
      <c r="C14" s="4">
        <v>0</v>
      </c>
      <c r="D14" s="4">
        <v>0</v>
      </c>
      <c r="E14" s="4">
        <f t="shared" si="0"/>
        <v>0</v>
      </c>
      <c r="F14" s="4">
        <f t="shared" si="1"/>
        <v>0</v>
      </c>
      <c r="G14" s="11">
        <v>0</v>
      </c>
    </row>
    <row r="15" spans="1:7" x14ac:dyDescent="0.25">
      <c r="A15" s="1" t="s">
        <v>7</v>
      </c>
      <c r="B15" s="4">
        <v>2</v>
      </c>
      <c r="C15" s="4">
        <v>19323.48</v>
      </c>
      <c r="D15" s="4">
        <v>23214.65</v>
      </c>
      <c r="E15" s="4">
        <f t="shared" si="0"/>
        <v>9661.74</v>
      </c>
      <c r="F15" s="4">
        <f t="shared" si="1"/>
        <v>11607.325000000001</v>
      </c>
      <c r="G15" s="2">
        <f t="shared" si="2"/>
        <v>0.83238299952831507</v>
      </c>
    </row>
    <row r="16" spans="1:7" x14ac:dyDescent="0.25">
      <c r="A16" s="1" t="s">
        <v>8</v>
      </c>
      <c r="B16" s="4">
        <v>7</v>
      </c>
      <c r="C16" s="4">
        <v>82221.919999999998</v>
      </c>
      <c r="D16" s="4">
        <v>89989.140000000014</v>
      </c>
      <c r="E16" s="4">
        <f t="shared" si="0"/>
        <v>11745.988571428572</v>
      </c>
      <c r="F16" s="4">
        <f t="shared" si="1"/>
        <v>12855.59142857143</v>
      </c>
      <c r="G16" s="2">
        <f t="shared" si="2"/>
        <v>0.91368714047050548</v>
      </c>
    </row>
    <row r="17" spans="1:7" x14ac:dyDescent="0.25">
      <c r="A17" s="1" t="s">
        <v>34</v>
      </c>
      <c r="B17" s="4">
        <v>112</v>
      </c>
      <c r="C17" s="4">
        <v>1334047.8999999999</v>
      </c>
      <c r="D17" s="4">
        <v>1177654.8599999994</v>
      </c>
      <c r="E17" s="4">
        <f t="shared" si="0"/>
        <v>11911.141964285713</v>
      </c>
      <c r="F17" s="4">
        <f t="shared" si="1"/>
        <v>10514.77553571428</v>
      </c>
      <c r="G17" s="2">
        <f t="shared" si="2"/>
        <v>1.1328004029975307</v>
      </c>
    </row>
    <row r="18" spans="1:7" x14ac:dyDescent="0.25">
      <c r="A18" s="1" t="s">
        <v>9</v>
      </c>
      <c r="B18" s="4">
        <v>8</v>
      </c>
      <c r="C18" s="4">
        <v>100924.4</v>
      </c>
      <c r="D18" s="4">
        <v>80438.25</v>
      </c>
      <c r="E18" s="4">
        <f t="shared" si="0"/>
        <v>12615.55</v>
      </c>
      <c r="F18" s="4">
        <f t="shared" si="1"/>
        <v>10054.78125</v>
      </c>
      <c r="G18" s="2">
        <f t="shared" si="2"/>
        <v>1.2546816968295555</v>
      </c>
    </row>
    <row r="19" spans="1:7" x14ac:dyDescent="0.25">
      <c r="A19" s="1" t="s">
        <v>10</v>
      </c>
      <c r="B19" s="4">
        <v>1</v>
      </c>
      <c r="C19" s="4">
        <v>221.2</v>
      </c>
      <c r="D19" s="4">
        <v>221.2</v>
      </c>
      <c r="E19" s="4">
        <f t="shared" si="0"/>
        <v>221.2</v>
      </c>
      <c r="F19" s="4">
        <f t="shared" si="1"/>
        <v>221.2</v>
      </c>
      <c r="G19" s="2">
        <f t="shared" si="2"/>
        <v>1</v>
      </c>
    </row>
    <row r="20" spans="1:7" x14ac:dyDescent="0.25">
      <c r="A20" s="1" t="s">
        <v>11</v>
      </c>
      <c r="B20" s="4">
        <v>69</v>
      </c>
      <c r="C20" s="4">
        <v>616220.30999999994</v>
      </c>
      <c r="D20" s="4">
        <v>564742.10000000009</v>
      </c>
      <c r="E20" s="4">
        <f t="shared" si="0"/>
        <v>8930.7291304347818</v>
      </c>
      <c r="F20" s="4">
        <f t="shared" si="1"/>
        <v>8184.6681159420305</v>
      </c>
      <c r="G20" s="2">
        <f t="shared" si="2"/>
        <v>1.0911534840416535</v>
      </c>
    </row>
    <row r="21" spans="1:7" x14ac:dyDescent="0.25">
      <c r="A21" s="1" t="s">
        <v>12</v>
      </c>
      <c r="B21" s="4">
        <v>47</v>
      </c>
      <c r="C21" s="4">
        <v>322156.42000000004</v>
      </c>
      <c r="D21" s="4">
        <v>337757.57999999996</v>
      </c>
      <c r="E21" s="4">
        <f t="shared" si="0"/>
        <v>6854.3919148936175</v>
      </c>
      <c r="F21" s="4">
        <f t="shared" si="1"/>
        <v>7186.3314893617016</v>
      </c>
      <c r="G21" s="2">
        <f t="shared" si="2"/>
        <v>0.95380959325916559</v>
      </c>
    </row>
    <row r="22" spans="1:7" x14ac:dyDescent="0.25">
      <c r="A22" s="1" t="s">
        <v>13</v>
      </c>
      <c r="B22" s="4">
        <v>6</v>
      </c>
      <c r="C22" s="4">
        <v>18084.54</v>
      </c>
      <c r="D22" s="4">
        <v>15003.8</v>
      </c>
      <c r="E22" s="4">
        <f t="shared" si="0"/>
        <v>3014.09</v>
      </c>
      <c r="F22" s="4">
        <f t="shared" si="1"/>
        <v>2500.6333333333332</v>
      </c>
      <c r="G22" s="2">
        <f t="shared" si="2"/>
        <v>1.2053306495687761</v>
      </c>
    </row>
    <row r="23" spans="1:7" x14ac:dyDescent="0.25">
      <c r="A23" s="1" t="s">
        <v>14</v>
      </c>
      <c r="B23" s="4">
        <v>1</v>
      </c>
      <c r="C23" s="4">
        <v>17697.48</v>
      </c>
      <c r="D23" s="4">
        <v>19194.22</v>
      </c>
      <c r="E23" s="4">
        <f t="shared" si="0"/>
        <v>17697.48</v>
      </c>
      <c r="F23" s="4">
        <f t="shared" si="1"/>
        <v>19194.22</v>
      </c>
      <c r="G23" s="2">
        <f t="shared" si="2"/>
        <v>0.92202131683392174</v>
      </c>
    </row>
    <row r="24" spans="1:7" x14ac:dyDescent="0.25">
      <c r="A24" s="1" t="s">
        <v>15</v>
      </c>
      <c r="B24" s="4">
        <v>1</v>
      </c>
      <c r="C24" s="4">
        <v>13983.24</v>
      </c>
      <c r="D24" s="4">
        <v>17255.129999999997</v>
      </c>
      <c r="E24" s="4">
        <f t="shared" si="0"/>
        <v>13983.24</v>
      </c>
      <c r="F24" s="4">
        <f t="shared" si="1"/>
        <v>17255.129999999997</v>
      </c>
      <c r="G24" s="2">
        <f t="shared" si="2"/>
        <v>0.81038160825215466</v>
      </c>
    </row>
    <row r="25" spans="1:7" x14ac:dyDescent="0.25">
      <c r="A25" s="1" t="s">
        <v>16</v>
      </c>
      <c r="B25" s="4">
        <v>809</v>
      </c>
      <c r="C25" s="4">
        <v>8412553.9999999981</v>
      </c>
      <c r="D25" s="4">
        <v>7776131.4400000032</v>
      </c>
      <c r="E25" s="4">
        <f t="shared" si="0"/>
        <v>10398.707045735473</v>
      </c>
      <c r="F25" s="4">
        <f t="shared" si="1"/>
        <v>9612.0289740420303</v>
      </c>
      <c r="G25" s="2">
        <f t="shared" si="2"/>
        <v>1.0818430816030542</v>
      </c>
    </row>
    <row r="26" spans="1:7" x14ac:dyDescent="0.25">
      <c r="A26" s="1" t="s">
        <v>17</v>
      </c>
      <c r="B26" s="4">
        <v>70</v>
      </c>
      <c r="C26" s="4">
        <v>91852.6</v>
      </c>
      <c r="D26" s="4">
        <v>91403.909999999989</v>
      </c>
      <c r="E26" s="4">
        <f t="shared" si="0"/>
        <v>1312.18</v>
      </c>
      <c r="F26" s="4">
        <f t="shared" si="1"/>
        <v>1305.7701428571427</v>
      </c>
      <c r="G26" s="2">
        <f t="shared" si="2"/>
        <v>1.0049088709662422</v>
      </c>
    </row>
    <row r="27" spans="1:7" x14ac:dyDescent="0.25">
      <c r="A27" s="1" t="s">
        <v>18</v>
      </c>
      <c r="B27" s="4">
        <v>21</v>
      </c>
      <c r="C27" s="4">
        <v>290904.36999999994</v>
      </c>
      <c r="D27" s="4">
        <v>254649.52</v>
      </c>
      <c r="E27" s="4">
        <f t="shared" si="0"/>
        <v>13852.589047619045</v>
      </c>
      <c r="F27" s="4">
        <f t="shared" si="1"/>
        <v>12126.167619047619</v>
      </c>
      <c r="G27" s="2">
        <f t="shared" si="2"/>
        <v>1.1423715622947177</v>
      </c>
    </row>
    <row r="28" spans="1:7" x14ac:dyDescent="0.25">
      <c r="A28" s="1" t="s">
        <v>19</v>
      </c>
      <c r="B28" s="4">
        <v>1138</v>
      </c>
      <c r="C28" s="4">
        <v>13872610.540000025</v>
      </c>
      <c r="D28" s="4">
        <v>13197881.130000021</v>
      </c>
      <c r="E28" s="4">
        <f t="shared" si="0"/>
        <v>12190.343181019354</v>
      </c>
      <c r="F28" s="4">
        <f t="shared" si="1"/>
        <v>11597.43508787348</v>
      </c>
      <c r="G28" s="2">
        <f t="shared" si="2"/>
        <v>1.0511240708530312</v>
      </c>
    </row>
    <row r="29" spans="1:7" x14ac:dyDescent="0.25">
      <c r="A29" s="1" t="s">
        <v>33</v>
      </c>
      <c r="B29" s="4">
        <f>SUM(B8:B28)</f>
        <v>2720</v>
      </c>
      <c r="C29" s="4">
        <f>SUM(C8:C28)</f>
        <v>29862828.300000023</v>
      </c>
      <c r="D29" s="4">
        <f>SUM(D8:D28)</f>
        <v>27917791.180000022</v>
      </c>
      <c r="E29" s="4">
        <f t="shared" ref="E29" si="3">C29/B29</f>
        <v>10978.980992647068</v>
      </c>
      <c r="F29" s="4">
        <f t="shared" ref="F29" si="4">D29/B29</f>
        <v>10263.893816176478</v>
      </c>
      <c r="G29" s="2">
        <f t="shared" si="2"/>
        <v>1.069670165073568</v>
      </c>
    </row>
    <row r="30" spans="1:7" x14ac:dyDescent="0.25">
      <c r="A30" s="5"/>
      <c r="B30" s="6"/>
      <c r="C30" s="6"/>
      <c r="D30" s="6"/>
      <c r="E30" s="4"/>
      <c r="F30" s="4"/>
      <c r="G30" s="2"/>
    </row>
    <row r="31" spans="1:7" x14ac:dyDescent="0.25">
      <c r="A31" s="1"/>
      <c r="E31" s="4"/>
      <c r="F31" s="4"/>
      <c r="G31" s="2"/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 Ages</vt:lpstr>
      <vt:lpstr>Age 0 - 2</vt:lpstr>
      <vt:lpstr>Age 3 - 21</vt:lpstr>
      <vt:lpstr>Age 22 and older</vt:lpstr>
      <vt:lpstr>Sheet5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Link</dc:creator>
  <cp:lastModifiedBy>Larry Link</cp:lastModifiedBy>
  <dcterms:created xsi:type="dcterms:W3CDTF">2016-01-29T15:19:51Z</dcterms:created>
  <dcterms:modified xsi:type="dcterms:W3CDTF">2016-01-30T20:03:03Z</dcterms:modified>
</cp:coreProperties>
</file>