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ink\Desktop\New Service Data\FY2013\"/>
    </mc:Choice>
  </mc:AlternateContent>
  <bookViews>
    <workbookView xWindow="0" yWindow="0" windowWidth="25200" windowHeight="12570"/>
  </bookViews>
  <sheets>
    <sheet name="All Ages" sheetId="1" r:id="rId1"/>
    <sheet name="Age 0 - 2" sheetId="2" r:id="rId2"/>
    <sheet name="Age 3 - 21" sheetId="3" r:id="rId3"/>
    <sheet name="Age 22 and older" sheetId="4" r:id="rId4"/>
    <sheet name="Sheet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4" l="1"/>
  <c r="F31" i="4"/>
  <c r="E31" i="4"/>
  <c r="F30" i="4"/>
  <c r="E30" i="4"/>
  <c r="G29" i="4"/>
  <c r="F29" i="4"/>
  <c r="E29" i="4"/>
  <c r="G28" i="4"/>
  <c r="F28" i="4"/>
  <c r="E28" i="4"/>
  <c r="G27" i="4"/>
  <c r="F27" i="4"/>
  <c r="E27" i="4"/>
  <c r="G26" i="4"/>
  <c r="F26" i="4"/>
  <c r="E26" i="4"/>
  <c r="G25" i="4"/>
  <c r="F25" i="4"/>
  <c r="E25" i="4"/>
  <c r="G24" i="4"/>
  <c r="F24" i="4"/>
  <c r="E24" i="4"/>
  <c r="G23" i="4"/>
  <c r="F23" i="4"/>
  <c r="E23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G17" i="4"/>
  <c r="F17" i="4"/>
  <c r="E17" i="4"/>
  <c r="G16" i="4"/>
  <c r="F16" i="4"/>
  <c r="E16" i="4"/>
  <c r="G15" i="4"/>
  <c r="F15" i="4"/>
  <c r="E15" i="4"/>
  <c r="G14" i="4"/>
  <c r="F14" i="4"/>
  <c r="E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B31" i="4"/>
  <c r="C31" i="4"/>
  <c r="D31" i="4"/>
  <c r="G30" i="3"/>
  <c r="F30" i="3"/>
  <c r="E30" i="3"/>
  <c r="F29" i="3"/>
  <c r="E29" i="3"/>
  <c r="G28" i="3"/>
  <c r="F28" i="3"/>
  <c r="E28" i="3"/>
  <c r="G27" i="3"/>
  <c r="F27" i="3"/>
  <c r="E27" i="3"/>
  <c r="G26" i="3"/>
  <c r="F26" i="3"/>
  <c r="E26" i="3"/>
  <c r="G25" i="3"/>
  <c r="F25" i="3"/>
  <c r="E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B30" i="3"/>
  <c r="C30" i="3"/>
  <c r="D30" i="3"/>
  <c r="B20" i="2"/>
  <c r="C20" i="2"/>
  <c r="E20" i="2" s="1"/>
  <c r="D20" i="2"/>
  <c r="F20" i="2" s="1"/>
  <c r="G20" i="2"/>
  <c r="G19" i="2"/>
  <c r="F19" i="2"/>
  <c r="E19" i="2"/>
  <c r="G18" i="2"/>
  <c r="F18" i="2"/>
  <c r="E18" i="2"/>
  <c r="G17" i="2"/>
  <c r="F17" i="2"/>
  <c r="E17" i="2"/>
  <c r="F16" i="2"/>
  <c r="E16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34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3"/>
  <c r="F8" i="3"/>
  <c r="E8" i="3"/>
  <c r="F34" i="1"/>
  <c r="E34" i="1"/>
  <c r="F33" i="1"/>
  <c r="E33" i="1"/>
  <c r="F32" i="1"/>
  <c r="E32" i="1"/>
  <c r="G8" i="4" l="1"/>
  <c r="F8" i="4"/>
  <c r="E8" i="4"/>
  <c r="G8" i="2"/>
  <c r="F8" i="2"/>
  <c r="E8" i="2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G8" i="1"/>
  <c r="F8" i="1"/>
  <c r="E8" i="1"/>
  <c r="F31" i="1"/>
  <c r="E31" i="1"/>
  <c r="F30" i="1" l="1"/>
  <c r="E30" i="1"/>
</calcChain>
</file>

<file path=xl/sharedStrings.xml><?xml version="1.0" encoding="utf-8"?>
<sst xmlns="http://schemas.openxmlformats.org/spreadsheetml/2006/main" count="135" uniqueCount="42">
  <si>
    <t>CAMBODIAN</t>
  </si>
  <si>
    <t>HMONG</t>
  </si>
  <si>
    <t>KOREAN</t>
  </si>
  <si>
    <t>LAOTIAN</t>
  </si>
  <si>
    <t>OTHER ASIAN</t>
  </si>
  <si>
    <t>RUSSIAN</t>
  </si>
  <si>
    <t>SAMOAN</t>
  </si>
  <si>
    <t>UNKNOWN</t>
  </si>
  <si>
    <t>VIETNAMESE</t>
  </si>
  <si>
    <t>Consumer Count</t>
  </si>
  <si>
    <t>Total Expenditures</t>
  </si>
  <si>
    <t>Total Authorized Services</t>
  </si>
  <si>
    <t>Per Capita Expenditures</t>
  </si>
  <si>
    <t>Per Capita Authorized Services</t>
  </si>
  <si>
    <t>Utilized</t>
  </si>
  <si>
    <t>For All Ages</t>
  </si>
  <si>
    <t>Valley Mountain Regional Center</t>
  </si>
  <si>
    <t>Total Annual Expenditures and Authorized Services</t>
  </si>
  <si>
    <t>For Age 22 and Older</t>
  </si>
  <si>
    <t>For Age 3 to 21</t>
  </si>
  <si>
    <t>For Age 0 to 2</t>
  </si>
  <si>
    <t>Totals</t>
  </si>
  <si>
    <t>by Language</t>
  </si>
  <si>
    <t>ALL OTHER LANGUAGES</t>
  </si>
  <si>
    <t>ARABIC</t>
  </si>
  <si>
    <t>ASL (AMER SIGN LANG)</t>
  </si>
  <si>
    <t>CANTONESE CHINESE</t>
  </si>
  <si>
    <t>ENGLISH</t>
  </si>
  <si>
    <t>FARSI (PERSIAN)</t>
  </si>
  <si>
    <t>FRENCH</t>
  </si>
  <si>
    <t>HEBREW</t>
  </si>
  <si>
    <t>HINDI(NORTHERN INDIA)</t>
  </si>
  <si>
    <t>MANDARIN CHINESE</t>
  </si>
  <si>
    <t>OTHER INDO-IRANIAN LANG</t>
  </si>
  <si>
    <t>OTHER PACIFIC ISLAND</t>
  </si>
  <si>
    <t>OTHER SIGN LANGUAGE</t>
  </si>
  <si>
    <t>PORTUGUESE</t>
  </si>
  <si>
    <t>SPANISH</t>
  </si>
  <si>
    <t>TAGALOG</t>
  </si>
  <si>
    <t>URDU(PAKISTAN INDIA)</t>
  </si>
  <si>
    <t>Fiscal Year 2012-2013</t>
  </si>
  <si>
    <t>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</si>
</sst>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43" fontId="0" fillId="0" borderId="0" xfId="1" applyFont="1"/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0" fontId="0" fillId="0" borderId="0" xfId="0" applyAlignment="1">
      <alignment horizontal="left" indent="1"/>
    </xf>
    <xf numFmtId="3" fontId="0" fillId="0" borderId="0" xfId="0" applyNumberFormat="1"/>
    <xf numFmtId="165" fontId="1" fillId="0" borderId="0" xfId="1" applyNumberFormat="1" applyFont="1"/>
    <xf numFmtId="0" fontId="0" fillId="0" borderId="0" xfId="0" applyFont="1"/>
    <xf numFmtId="0" fontId="0" fillId="0" borderId="0" xfId="0" applyBorder="1" applyAlignment="1">
      <alignment wrapText="1"/>
    </xf>
    <xf numFmtId="165" fontId="1" fillId="0" borderId="0" xfId="1" applyNumberFormat="1" applyFont="1" applyBorder="1" applyAlignment="1">
      <alignment wrapText="1"/>
    </xf>
    <xf numFmtId="165" fontId="1" fillId="0" borderId="0" xfId="1" applyNumberFormat="1" applyFont="1" applyBorder="1"/>
    <xf numFmtId="164" fontId="0" fillId="0" borderId="0" xfId="2" applyNumberFormat="1" applyFont="1" applyBorder="1"/>
    <xf numFmtId="0" fontId="0" fillId="0" borderId="0" xfId="0" applyAlignment="1">
      <alignment horizontal="left"/>
    </xf>
    <xf numFmtId="0" fontId="0" fillId="0" borderId="0" xfId="0" applyNumberFormat="1"/>
    <xf numFmtId="43" fontId="0" fillId="0" borderId="0" xfId="1" applyFont="1" applyBorder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8" sqref="A8"/>
    </sheetView>
  </sheetViews>
  <sheetFormatPr defaultRowHeight="15" x14ac:dyDescent="0.25"/>
  <cols>
    <col min="1" max="1" width="26.28515625" bestFit="1" customWidth="1"/>
    <col min="2" max="2" width="10.42578125" style="5" bestFit="1" customWidth="1"/>
    <col min="3" max="3" width="12.7109375" style="5" bestFit="1" customWidth="1"/>
    <col min="4" max="4" width="12.5703125" style="5" bestFit="1" customWidth="1"/>
    <col min="5" max="5" width="12.7109375" style="5" bestFit="1" customWidth="1"/>
    <col min="6" max="6" width="10.85546875" style="5" bestFit="1" customWidth="1"/>
    <col min="7" max="7" width="7.85546875" bestFit="1" customWidth="1"/>
  </cols>
  <sheetData>
    <row r="1" spans="1:7" x14ac:dyDescent="0.25">
      <c r="A1" s="17" t="s">
        <v>16</v>
      </c>
      <c r="B1" s="17"/>
      <c r="C1" s="17"/>
      <c r="D1" s="17"/>
      <c r="E1" s="17"/>
      <c r="F1" s="17"/>
      <c r="G1" s="17"/>
    </row>
    <row r="2" spans="1:7" x14ac:dyDescent="0.25">
      <c r="A2" s="17" t="s">
        <v>17</v>
      </c>
      <c r="B2" s="17"/>
      <c r="C2" s="17"/>
      <c r="D2" s="17"/>
      <c r="E2" s="17"/>
      <c r="F2" s="17"/>
      <c r="G2" s="17"/>
    </row>
    <row r="3" spans="1:7" x14ac:dyDescent="0.25">
      <c r="A3" s="17" t="s">
        <v>22</v>
      </c>
      <c r="B3" s="17"/>
      <c r="C3" s="17"/>
      <c r="D3" s="17"/>
      <c r="E3" s="17"/>
      <c r="F3" s="17"/>
      <c r="G3" s="17"/>
    </row>
    <row r="4" spans="1:7" x14ac:dyDescent="0.25">
      <c r="A4" s="17" t="s">
        <v>40</v>
      </c>
      <c r="B4" s="17"/>
      <c r="C4" s="17"/>
      <c r="D4" s="17"/>
      <c r="E4" s="17"/>
      <c r="F4" s="17"/>
      <c r="G4" s="17"/>
    </row>
    <row r="6" spans="1:7" x14ac:dyDescent="0.25">
      <c r="A6" t="s">
        <v>15</v>
      </c>
    </row>
    <row r="7" spans="1:7" s="1" customFormat="1" ht="45" x14ac:dyDescent="0.25">
      <c r="A7" s="1" t="s">
        <v>41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1" t="s">
        <v>14</v>
      </c>
    </row>
    <row r="8" spans="1:7" s="1" customFormat="1" x14ac:dyDescent="0.25">
      <c r="A8" s="14" t="s">
        <v>23</v>
      </c>
      <c r="B8" s="15">
        <v>172</v>
      </c>
      <c r="C8" s="15">
        <v>639952.19000000041</v>
      </c>
      <c r="D8" s="15">
        <v>820102.90000000026</v>
      </c>
      <c r="E8" s="5">
        <f t="shared" ref="E8:E29" si="0">C8/B8</f>
        <v>3720.6522674418629</v>
      </c>
      <c r="F8" s="5">
        <f t="shared" ref="F8:F29" si="1">D8/B8</f>
        <v>4768.0401162790713</v>
      </c>
      <c r="G8" s="2">
        <f t="shared" ref="G8:G34" si="2">C8/D8</f>
        <v>0.78033157790321217</v>
      </c>
    </row>
    <row r="9" spans="1:7" s="1" customFormat="1" x14ac:dyDescent="0.25">
      <c r="A9" s="14" t="s">
        <v>24</v>
      </c>
      <c r="B9" s="15">
        <v>22</v>
      </c>
      <c r="C9" s="15">
        <v>283433.77999999997</v>
      </c>
      <c r="D9" s="15">
        <v>280973.91000000003</v>
      </c>
      <c r="E9" s="5">
        <f t="shared" si="0"/>
        <v>12883.353636363636</v>
      </c>
      <c r="F9" s="5">
        <f t="shared" si="1"/>
        <v>12771.541363636365</v>
      </c>
      <c r="G9" s="2">
        <f t="shared" si="2"/>
        <v>1.0087547986216938</v>
      </c>
    </row>
    <row r="10" spans="1:7" s="1" customFormat="1" x14ac:dyDescent="0.25">
      <c r="A10" s="14" t="s">
        <v>25</v>
      </c>
      <c r="B10" s="15">
        <v>7</v>
      </c>
      <c r="C10" s="15">
        <v>82043.01999999999</v>
      </c>
      <c r="D10" s="15">
        <v>83188.780000000013</v>
      </c>
      <c r="E10" s="5">
        <f t="shared" si="0"/>
        <v>11720.431428571426</v>
      </c>
      <c r="F10" s="5">
        <f t="shared" si="1"/>
        <v>11884.11142857143</v>
      </c>
      <c r="G10" s="2">
        <f t="shared" si="2"/>
        <v>0.98622698878382364</v>
      </c>
    </row>
    <row r="11" spans="1:7" s="1" customFormat="1" x14ac:dyDescent="0.25">
      <c r="A11" s="14" t="s">
        <v>0</v>
      </c>
      <c r="B11" s="15">
        <v>68</v>
      </c>
      <c r="C11" s="15">
        <v>378124.61</v>
      </c>
      <c r="D11" s="15">
        <v>411767.09999999986</v>
      </c>
      <c r="E11" s="5">
        <f t="shared" si="0"/>
        <v>5560.6560294117644</v>
      </c>
      <c r="F11" s="5">
        <f t="shared" si="1"/>
        <v>6055.3985294117629</v>
      </c>
      <c r="G11" s="2">
        <f t="shared" si="2"/>
        <v>0.91829728504292862</v>
      </c>
    </row>
    <row r="12" spans="1:7" s="1" customFormat="1" x14ac:dyDescent="0.25">
      <c r="A12" s="14" t="s">
        <v>26</v>
      </c>
      <c r="B12" s="15">
        <v>14</v>
      </c>
      <c r="C12" s="15">
        <v>70972.929999999993</v>
      </c>
      <c r="D12" s="15">
        <v>72483.839999999982</v>
      </c>
      <c r="E12" s="5">
        <f t="shared" si="0"/>
        <v>5069.4949999999999</v>
      </c>
      <c r="F12" s="5">
        <f t="shared" si="1"/>
        <v>5177.4171428571417</v>
      </c>
      <c r="G12" s="2">
        <f t="shared" si="2"/>
        <v>0.97915521583845466</v>
      </c>
    </row>
    <row r="13" spans="1:7" s="1" customFormat="1" x14ac:dyDescent="0.25">
      <c r="A13" s="14" t="s">
        <v>27</v>
      </c>
      <c r="B13" s="15">
        <v>11814</v>
      </c>
      <c r="C13" s="15">
        <v>109388278.73999897</v>
      </c>
      <c r="D13" s="15">
        <v>127672509.78999856</v>
      </c>
      <c r="E13" s="5">
        <f t="shared" si="0"/>
        <v>9259.2076130014357</v>
      </c>
      <c r="F13" s="5">
        <f t="shared" si="1"/>
        <v>10806.882494497931</v>
      </c>
      <c r="G13" s="2">
        <f t="shared" si="2"/>
        <v>0.85678803463584829</v>
      </c>
    </row>
    <row r="14" spans="1:7" s="1" customFormat="1" x14ac:dyDescent="0.25">
      <c r="A14" s="14" t="s">
        <v>28</v>
      </c>
      <c r="B14" s="15">
        <v>13</v>
      </c>
      <c r="C14" s="15">
        <v>140053.38999999998</v>
      </c>
      <c r="D14" s="15">
        <v>125714.26000000001</v>
      </c>
      <c r="E14" s="5">
        <f t="shared" si="0"/>
        <v>10773.33769230769</v>
      </c>
      <c r="F14" s="5">
        <f t="shared" si="1"/>
        <v>9670.3276923076937</v>
      </c>
      <c r="G14" s="2">
        <f t="shared" si="2"/>
        <v>1.1140612846943534</v>
      </c>
    </row>
    <row r="15" spans="1:7" s="1" customFormat="1" x14ac:dyDescent="0.25">
      <c r="A15" s="14" t="s">
        <v>29</v>
      </c>
      <c r="B15" s="15">
        <v>1</v>
      </c>
      <c r="C15" s="15">
        <v>53719.060000000005</v>
      </c>
      <c r="D15" s="15">
        <v>56019.3</v>
      </c>
      <c r="E15" s="5">
        <f t="shared" si="0"/>
        <v>53719.060000000005</v>
      </c>
      <c r="F15" s="5">
        <f t="shared" si="1"/>
        <v>56019.3</v>
      </c>
      <c r="G15" s="2">
        <f t="shared" si="2"/>
        <v>0.95893843728857742</v>
      </c>
    </row>
    <row r="16" spans="1:7" s="1" customFormat="1" x14ac:dyDescent="0.25">
      <c r="A16" s="14" t="s">
        <v>30</v>
      </c>
      <c r="B16" s="15">
        <v>1</v>
      </c>
      <c r="C16" s="15">
        <v>4992.26</v>
      </c>
      <c r="D16" s="15">
        <v>9299.6799999999985</v>
      </c>
      <c r="E16" s="5">
        <f t="shared" si="0"/>
        <v>4992.26</v>
      </c>
      <c r="F16" s="5">
        <f t="shared" si="1"/>
        <v>9299.6799999999985</v>
      </c>
      <c r="G16" s="2">
        <f t="shared" si="2"/>
        <v>0.53682062178483569</v>
      </c>
    </row>
    <row r="17" spans="1:7" s="1" customFormat="1" x14ac:dyDescent="0.25">
      <c r="A17" s="14" t="s">
        <v>31</v>
      </c>
      <c r="B17" s="15">
        <v>21</v>
      </c>
      <c r="C17" s="15">
        <v>194852.94</v>
      </c>
      <c r="D17" s="15">
        <v>198723.07</v>
      </c>
      <c r="E17" s="5">
        <f t="shared" si="0"/>
        <v>9278.7114285714288</v>
      </c>
      <c r="F17" s="5">
        <f t="shared" si="1"/>
        <v>9463.003333333334</v>
      </c>
      <c r="G17" s="2">
        <f t="shared" si="2"/>
        <v>0.98052500899870354</v>
      </c>
    </row>
    <row r="18" spans="1:7" s="1" customFormat="1" x14ac:dyDescent="0.25">
      <c r="A18" s="14" t="s">
        <v>1</v>
      </c>
      <c r="B18" s="15">
        <v>33</v>
      </c>
      <c r="C18" s="15">
        <v>147672.4</v>
      </c>
      <c r="D18" s="15">
        <v>174719.48000000004</v>
      </c>
      <c r="E18" s="5">
        <f t="shared" si="0"/>
        <v>4474.9212121212122</v>
      </c>
      <c r="F18" s="5">
        <f t="shared" si="1"/>
        <v>5294.5296969696983</v>
      </c>
      <c r="G18" s="2">
        <f t="shared" si="2"/>
        <v>0.84519711253719365</v>
      </c>
    </row>
    <row r="19" spans="1:7" s="1" customFormat="1" x14ac:dyDescent="0.25">
      <c r="A19" s="14" t="s">
        <v>2</v>
      </c>
      <c r="B19" s="15">
        <v>1</v>
      </c>
      <c r="C19" s="15">
        <v>458.83000000000004</v>
      </c>
      <c r="D19" s="15">
        <v>533.30000000000007</v>
      </c>
      <c r="E19" s="5">
        <f t="shared" si="0"/>
        <v>458.83000000000004</v>
      </c>
      <c r="F19" s="5">
        <f t="shared" si="1"/>
        <v>533.30000000000007</v>
      </c>
      <c r="G19" s="2">
        <f t="shared" si="2"/>
        <v>0.86036002250140631</v>
      </c>
    </row>
    <row r="20" spans="1:7" s="1" customFormat="1" x14ac:dyDescent="0.25">
      <c r="A20" s="14" t="s">
        <v>3</v>
      </c>
      <c r="B20" s="15">
        <v>21</v>
      </c>
      <c r="C20" s="15">
        <v>289520.76000000007</v>
      </c>
      <c r="D20" s="15">
        <v>327661.88000000006</v>
      </c>
      <c r="E20" s="5">
        <f t="shared" si="0"/>
        <v>13786.70285714286</v>
      </c>
      <c r="F20" s="5">
        <f t="shared" si="1"/>
        <v>15602.94666666667</v>
      </c>
      <c r="G20" s="2">
        <f t="shared" si="2"/>
        <v>0.88359610217703688</v>
      </c>
    </row>
    <row r="21" spans="1:7" s="1" customFormat="1" x14ac:dyDescent="0.25">
      <c r="A21" s="14" t="s">
        <v>32</v>
      </c>
      <c r="B21" s="15">
        <v>6</v>
      </c>
      <c r="C21" s="15">
        <v>73382.850000000006</v>
      </c>
      <c r="D21" s="15">
        <v>85402.09</v>
      </c>
      <c r="E21" s="5">
        <f t="shared" si="0"/>
        <v>12230.475</v>
      </c>
      <c r="F21" s="5">
        <f t="shared" si="1"/>
        <v>14233.681666666665</v>
      </c>
      <c r="G21" s="2">
        <f t="shared" si="2"/>
        <v>0.85926292904541335</v>
      </c>
    </row>
    <row r="22" spans="1:7" s="1" customFormat="1" x14ac:dyDescent="0.25">
      <c r="A22" s="14" t="s">
        <v>4</v>
      </c>
      <c r="B22" s="15">
        <v>10</v>
      </c>
      <c r="C22" s="15">
        <v>45734.77</v>
      </c>
      <c r="D22" s="15">
        <v>51854.47</v>
      </c>
      <c r="E22" s="5">
        <f t="shared" si="0"/>
        <v>4573.4769999999999</v>
      </c>
      <c r="F22" s="5">
        <f t="shared" si="1"/>
        <v>5185.4470000000001</v>
      </c>
      <c r="G22" s="2">
        <f t="shared" si="2"/>
        <v>0.88198317329248554</v>
      </c>
    </row>
    <row r="23" spans="1:7" s="1" customFormat="1" x14ac:dyDescent="0.25">
      <c r="A23" s="14" t="s">
        <v>33</v>
      </c>
      <c r="B23" s="15">
        <v>13</v>
      </c>
      <c r="C23" s="15">
        <v>77237.34</v>
      </c>
      <c r="D23" s="15">
        <v>83536.569999999992</v>
      </c>
      <c r="E23" s="5">
        <f t="shared" si="0"/>
        <v>5941.333846153846</v>
      </c>
      <c r="F23" s="5">
        <f t="shared" si="1"/>
        <v>6425.8899999999994</v>
      </c>
      <c r="G23" s="2">
        <f t="shared" si="2"/>
        <v>0.92459314525362968</v>
      </c>
    </row>
    <row r="24" spans="1:7" s="1" customFormat="1" x14ac:dyDescent="0.25">
      <c r="A24" s="14" t="s">
        <v>34</v>
      </c>
      <c r="B24" s="15">
        <v>2</v>
      </c>
      <c r="C24" s="15">
        <v>5242.9599999999991</v>
      </c>
      <c r="D24" s="15">
        <v>9721.0300000000007</v>
      </c>
      <c r="E24" s="5">
        <f t="shared" si="0"/>
        <v>2621.4799999999996</v>
      </c>
      <c r="F24" s="5">
        <f t="shared" si="1"/>
        <v>4860.5150000000003</v>
      </c>
      <c r="G24" s="2">
        <f t="shared" si="2"/>
        <v>0.53934202445625601</v>
      </c>
    </row>
    <row r="25" spans="1:7" s="1" customFormat="1" x14ac:dyDescent="0.25">
      <c r="A25" s="14" t="s">
        <v>35</v>
      </c>
      <c r="B25" s="15">
        <v>2</v>
      </c>
      <c r="C25" s="15">
        <v>39280.379999999997</v>
      </c>
      <c r="D25" s="15">
        <v>60118.709999999992</v>
      </c>
      <c r="E25" s="5">
        <f t="shared" si="0"/>
        <v>19640.189999999999</v>
      </c>
      <c r="F25" s="5">
        <f t="shared" si="1"/>
        <v>30059.354999999996</v>
      </c>
      <c r="G25" s="2">
        <f t="shared" si="2"/>
        <v>0.65338028710196883</v>
      </c>
    </row>
    <row r="26" spans="1:7" s="1" customFormat="1" x14ac:dyDescent="0.25">
      <c r="A26" s="14" t="s">
        <v>36</v>
      </c>
      <c r="B26" s="15">
        <v>10</v>
      </c>
      <c r="C26" s="15">
        <v>42665.71</v>
      </c>
      <c r="D26" s="15">
        <v>32564.66</v>
      </c>
      <c r="E26" s="5">
        <f t="shared" si="0"/>
        <v>4266.5709999999999</v>
      </c>
      <c r="F26" s="5">
        <f t="shared" si="1"/>
        <v>3256.4659999999999</v>
      </c>
      <c r="G26" s="2">
        <f t="shared" si="2"/>
        <v>1.3101844146384454</v>
      </c>
    </row>
    <row r="27" spans="1:7" s="1" customFormat="1" x14ac:dyDescent="0.25">
      <c r="A27" s="14" t="s">
        <v>5</v>
      </c>
      <c r="B27" s="15">
        <v>4</v>
      </c>
      <c r="C27" s="15">
        <v>28765.37</v>
      </c>
      <c r="D27" s="15">
        <v>42924.469999999994</v>
      </c>
      <c r="E27" s="5">
        <f t="shared" si="0"/>
        <v>7191.3424999999997</v>
      </c>
      <c r="F27" s="5">
        <f t="shared" si="1"/>
        <v>10731.117499999998</v>
      </c>
      <c r="G27" s="2">
        <f t="shared" si="2"/>
        <v>0.67013920032093588</v>
      </c>
    </row>
    <row r="28" spans="1:7" s="1" customFormat="1" x14ac:dyDescent="0.25">
      <c r="A28" s="14" t="s">
        <v>6</v>
      </c>
      <c r="B28" s="15">
        <v>2</v>
      </c>
      <c r="C28" s="15">
        <v>78031.850000000006</v>
      </c>
      <c r="D28" s="15">
        <v>90530.69</v>
      </c>
      <c r="E28" s="5">
        <f t="shared" si="0"/>
        <v>39015.925000000003</v>
      </c>
      <c r="F28" s="5">
        <f t="shared" si="1"/>
        <v>45265.345000000001</v>
      </c>
      <c r="G28" s="2">
        <f t="shared" si="2"/>
        <v>0.86193808972404828</v>
      </c>
    </row>
    <row r="29" spans="1:7" s="1" customFormat="1" x14ac:dyDescent="0.25">
      <c r="A29" s="14" t="s">
        <v>37</v>
      </c>
      <c r="B29" s="15">
        <v>2115</v>
      </c>
      <c r="C29" s="15">
        <v>11132302.170000039</v>
      </c>
      <c r="D29" s="15">
        <v>13862300.410000034</v>
      </c>
      <c r="E29" s="5">
        <f t="shared" si="0"/>
        <v>5263.4998439716501</v>
      </c>
      <c r="F29" s="5">
        <f t="shared" si="1"/>
        <v>6554.2791536643181</v>
      </c>
      <c r="G29" s="2">
        <f t="shared" si="2"/>
        <v>0.80306311656392759</v>
      </c>
    </row>
    <row r="30" spans="1:7" x14ac:dyDescent="0.25">
      <c r="A30" s="14" t="s">
        <v>38</v>
      </c>
      <c r="B30" s="15">
        <v>40</v>
      </c>
      <c r="C30" s="15">
        <v>410496.89</v>
      </c>
      <c r="D30" s="15">
        <v>457622.68999999989</v>
      </c>
      <c r="E30" s="5">
        <f t="shared" ref="E30" si="3">C30/B30</f>
        <v>10262.42225</v>
      </c>
      <c r="F30" s="5">
        <f t="shared" ref="F30" si="4">D30/B30</f>
        <v>11440.567249999996</v>
      </c>
      <c r="G30" s="2">
        <f t="shared" si="2"/>
        <v>0.89702040342448952</v>
      </c>
    </row>
    <row r="31" spans="1:7" x14ac:dyDescent="0.25">
      <c r="A31" s="14" t="s">
        <v>39</v>
      </c>
      <c r="B31" s="15">
        <v>15</v>
      </c>
      <c r="C31" s="15">
        <v>120868.70000000003</v>
      </c>
      <c r="D31" s="15">
        <v>118281.32</v>
      </c>
      <c r="E31" s="5">
        <f t="shared" ref="E31" si="5">C31/B31</f>
        <v>8057.9133333333348</v>
      </c>
      <c r="F31" s="5">
        <f t="shared" ref="F31" si="6">D31/B31</f>
        <v>7885.4213333333337</v>
      </c>
      <c r="G31" s="2">
        <f t="shared" si="2"/>
        <v>1.0218747981507141</v>
      </c>
    </row>
    <row r="32" spans="1:7" x14ac:dyDescent="0.25">
      <c r="A32" s="14" t="s">
        <v>8</v>
      </c>
      <c r="B32" s="15">
        <v>45</v>
      </c>
      <c r="C32" s="15">
        <v>446215.29000000004</v>
      </c>
      <c r="D32" s="15">
        <v>461945.60000000003</v>
      </c>
      <c r="E32" s="5">
        <f t="shared" ref="E32:E34" si="7">C32/B32</f>
        <v>9915.8953333333338</v>
      </c>
      <c r="F32" s="5">
        <f t="shared" ref="F32:F34" si="8">D32/B32</f>
        <v>10265.457777777778</v>
      </c>
      <c r="G32" s="2">
        <f t="shared" si="2"/>
        <v>0.96594770033527755</v>
      </c>
    </row>
    <row r="33" spans="1:7" x14ac:dyDescent="0.25">
      <c r="A33" s="1" t="s">
        <v>7</v>
      </c>
      <c r="B33" s="5">
        <v>12</v>
      </c>
      <c r="C33" s="5">
        <v>0</v>
      </c>
      <c r="D33" s="5">
        <v>0</v>
      </c>
      <c r="E33" s="5">
        <f t="shared" si="7"/>
        <v>0</v>
      </c>
      <c r="F33" s="5">
        <f t="shared" si="8"/>
        <v>0</v>
      </c>
      <c r="G33" s="3">
        <v>0</v>
      </c>
    </row>
    <row r="34" spans="1:7" x14ac:dyDescent="0.25">
      <c r="A34" s="1" t="s">
        <v>21</v>
      </c>
      <c r="B34" s="5">
        <v>14464</v>
      </c>
      <c r="C34" s="5">
        <v>124174299.18999854</v>
      </c>
      <c r="D34" s="5">
        <v>145590499.99999675</v>
      </c>
      <c r="E34" s="5">
        <f t="shared" si="7"/>
        <v>8585.0594019633936</v>
      </c>
      <c r="F34" s="5">
        <f t="shared" si="8"/>
        <v>10065.71487831836</v>
      </c>
      <c r="G34" s="2">
        <f t="shared" si="2"/>
        <v>0.85290111092414211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8" sqref="A8"/>
    </sheetView>
  </sheetViews>
  <sheetFormatPr defaultRowHeight="15" x14ac:dyDescent="0.25"/>
  <cols>
    <col min="1" max="1" width="30.5703125" bestFit="1" customWidth="1"/>
    <col min="2" max="2" width="10.5703125" style="9" bestFit="1" customWidth="1"/>
    <col min="3" max="3" width="13.28515625" style="9" bestFit="1" customWidth="1"/>
    <col min="4" max="4" width="14.28515625" style="9" bestFit="1" customWidth="1"/>
    <col min="5" max="5" width="12.7109375" style="9" bestFit="1" customWidth="1"/>
    <col min="6" max="6" width="10.85546875" style="9" bestFit="1" customWidth="1"/>
    <col min="7" max="7" width="7.85546875" bestFit="1" customWidth="1"/>
    <col min="8" max="8" width="19.5703125" customWidth="1"/>
  </cols>
  <sheetData>
    <row r="1" spans="1:7" x14ac:dyDescent="0.25">
      <c r="A1" s="17" t="s">
        <v>16</v>
      </c>
      <c r="B1" s="17"/>
      <c r="C1" s="17"/>
      <c r="D1" s="17"/>
      <c r="E1" s="17"/>
      <c r="F1" s="17"/>
      <c r="G1" s="17"/>
    </row>
    <row r="2" spans="1:7" x14ac:dyDescent="0.25">
      <c r="A2" s="17" t="s">
        <v>17</v>
      </c>
      <c r="B2" s="17"/>
      <c r="C2" s="17"/>
      <c r="D2" s="17"/>
      <c r="E2" s="17"/>
      <c r="F2" s="17"/>
      <c r="G2" s="17"/>
    </row>
    <row r="3" spans="1:7" x14ac:dyDescent="0.25">
      <c r="A3" s="17" t="s">
        <v>22</v>
      </c>
      <c r="B3" s="17"/>
      <c r="C3" s="17"/>
      <c r="D3" s="17"/>
      <c r="E3" s="17"/>
      <c r="F3" s="17"/>
      <c r="G3" s="17"/>
    </row>
    <row r="4" spans="1:7" x14ac:dyDescent="0.25">
      <c r="A4" s="17" t="s">
        <v>40</v>
      </c>
      <c r="B4" s="17"/>
      <c r="C4" s="17"/>
      <c r="D4" s="17"/>
      <c r="E4" s="17"/>
      <c r="F4" s="17"/>
      <c r="G4" s="17"/>
    </row>
    <row r="5" spans="1:7" x14ac:dyDescent="0.25">
      <c r="B5" s="8"/>
      <c r="C5" s="8"/>
      <c r="D5" s="8"/>
      <c r="E5" s="8"/>
      <c r="F5" s="8"/>
    </row>
    <row r="6" spans="1:7" x14ac:dyDescent="0.25">
      <c r="A6" t="s">
        <v>20</v>
      </c>
      <c r="B6" s="8"/>
      <c r="C6" s="8"/>
      <c r="D6" s="8"/>
      <c r="E6" s="8"/>
      <c r="F6" s="8"/>
    </row>
    <row r="7" spans="1:7" s="1" customFormat="1" ht="45" x14ac:dyDescent="0.25">
      <c r="A7" s="10" t="s">
        <v>41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0" t="s">
        <v>14</v>
      </c>
    </row>
    <row r="8" spans="1:7" x14ac:dyDescent="0.25">
      <c r="A8" s="10" t="s">
        <v>23</v>
      </c>
      <c r="B8" s="5">
        <v>53</v>
      </c>
      <c r="C8" s="5">
        <v>89104.119999999966</v>
      </c>
      <c r="D8" s="5">
        <v>139523.60000000003</v>
      </c>
      <c r="E8" s="12">
        <f t="shared" ref="E8" si="0">C8/B8</f>
        <v>1681.2098113207542</v>
      </c>
      <c r="F8" s="12">
        <f t="shared" ref="F8" si="1">D8/B8</f>
        <v>2632.5207547169816</v>
      </c>
      <c r="G8" s="13">
        <f t="shared" ref="G8" si="2">C8/D8</f>
        <v>0.63863117064066544</v>
      </c>
    </row>
    <row r="9" spans="1:7" x14ac:dyDescent="0.25">
      <c r="A9" s="10" t="s">
        <v>25</v>
      </c>
      <c r="B9" s="5">
        <v>2</v>
      </c>
      <c r="C9" s="5">
        <v>0</v>
      </c>
      <c r="D9" s="5">
        <v>0</v>
      </c>
      <c r="E9" s="12">
        <f t="shared" ref="E9:E20" si="3">C9/B9</f>
        <v>0</v>
      </c>
      <c r="F9" s="12">
        <f t="shared" ref="F9:F20" si="4">D9/B9</f>
        <v>0</v>
      </c>
      <c r="G9" s="13" t="e">
        <f t="shared" ref="G9:G20" si="5">C9/D9</f>
        <v>#DIV/0!</v>
      </c>
    </row>
    <row r="10" spans="1:7" x14ac:dyDescent="0.25">
      <c r="A10" s="10" t="s">
        <v>0</v>
      </c>
      <c r="B10" s="5">
        <v>2</v>
      </c>
      <c r="C10" s="5">
        <v>3855.13</v>
      </c>
      <c r="D10" s="5">
        <v>10358.210000000001</v>
      </c>
      <c r="E10" s="12">
        <f t="shared" si="3"/>
        <v>1927.5650000000001</v>
      </c>
      <c r="F10" s="12">
        <f t="shared" si="4"/>
        <v>5179.1050000000005</v>
      </c>
      <c r="G10" s="13">
        <f t="shared" si="5"/>
        <v>0.37218110078864974</v>
      </c>
    </row>
    <row r="11" spans="1:7" x14ac:dyDescent="0.25">
      <c r="A11" s="10" t="s">
        <v>26</v>
      </c>
      <c r="B11" s="5">
        <v>1</v>
      </c>
      <c r="C11" s="5">
        <v>130.44999999999999</v>
      </c>
      <c r="D11" s="5">
        <v>130.44999999999999</v>
      </c>
      <c r="E11" s="12">
        <f t="shared" si="3"/>
        <v>130.44999999999999</v>
      </c>
      <c r="F11" s="12">
        <f t="shared" si="4"/>
        <v>130.44999999999999</v>
      </c>
      <c r="G11" s="13">
        <f t="shared" si="5"/>
        <v>1</v>
      </c>
    </row>
    <row r="12" spans="1:7" x14ac:dyDescent="0.25">
      <c r="A12" s="10" t="s">
        <v>27</v>
      </c>
      <c r="B12" s="5">
        <v>1995</v>
      </c>
      <c r="C12" s="5">
        <v>5985333.2999999765</v>
      </c>
      <c r="D12" s="5">
        <v>9623910.2300000191</v>
      </c>
      <c r="E12" s="12">
        <f t="shared" si="3"/>
        <v>3000.167067669161</v>
      </c>
      <c r="F12" s="12">
        <f t="shared" si="4"/>
        <v>4824.0151528822153</v>
      </c>
      <c r="G12" s="13">
        <f t="shared" si="5"/>
        <v>0.62192322631421348</v>
      </c>
    </row>
    <row r="13" spans="1:7" x14ac:dyDescent="0.25">
      <c r="A13" s="10" t="s">
        <v>1</v>
      </c>
      <c r="B13" s="5">
        <v>4</v>
      </c>
      <c r="C13" s="5">
        <v>6222.87</v>
      </c>
      <c r="D13" s="5">
        <v>8053.47</v>
      </c>
      <c r="E13" s="12">
        <f t="shared" si="3"/>
        <v>1555.7175</v>
      </c>
      <c r="F13" s="12">
        <f t="shared" si="4"/>
        <v>2013.3675000000001</v>
      </c>
      <c r="G13" s="13">
        <f t="shared" si="5"/>
        <v>0.77269425477464992</v>
      </c>
    </row>
    <row r="14" spans="1:7" x14ac:dyDescent="0.25">
      <c r="A14" s="10" t="s">
        <v>33</v>
      </c>
      <c r="B14" s="5">
        <v>1</v>
      </c>
      <c r="C14" s="5">
        <v>0</v>
      </c>
      <c r="D14" s="5">
        <v>234.22</v>
      </c>
      <c r="E14" s="12">
        <f t="shared" si="3"/>
        <v>0</v>
      </c>
      <c r="F14" s="12">
        <f t="shared" si="4"/>
        <v>234.22</v>
      </c>
      <c r="G14" s="13">
        <f t="shared" si="5"/>
        <v>0</v>
      </c>
    </row>
    <row r="15" spans="1:7" x14ac:dyDescent="0.25">
      <c r="A15" s="10" t="s">
        <v>34</v>
      </c>
      <c r="B15" s="5">
        <v>1</v>
      </c>
      <c r="C15" s="5">
        <v>0</v>
      </c>
      <c r="D15" s="5">
        <v>0</v>
      </c>
      <c r="E15" s="12">
        <f t="shared" si="3"/>
        <v>0</v>
      </c>
      <c r="F15" s="12">
        <f t="shared" si="4"/>
        <v>0</v>
      </c>
      <c r="G15" s="16">
        <v>0</v>
      </c>
    </row>
    <row r="16" spans="1:7" x14ac:dyDescent="0.25">
      <c r="A16" s="10" t="s">
        <v>36</v>
      </c>
      <c r="B16" s="5">
        <v>1</v>
      </c>
      <c r="C16" s="5">
        <v>0</v>
      </c>
      <c r="D16" s="5">
        <v>0</v>
      </c>
      <c r="E16" s="12">
        <f t="shared" si="3"/>
        <v>0</v>
      </c>
      <c r="F16" s="12">
        <f t="shared" si="4"/>
        <v>0</v>
      </c>
      <c r="G16" s="16">
        <v>0</v>
      </c>
    </row>
    <row r="17" spans="1:7" x14ac:dyDescent="0.25">
      <c r="A17" s="10" t="s">
        <v>37</v>
      </c>
      <c r="B17" s="5">
        <v>500</v>
      </c>
      <c r="C17" s="5">
        <v>1516157.2399999988</v>
      </c>
      <c r="D17" s="5">
        <v>2439742.8899999987</v>
      </c>
      <c r="E17" s="12">
        <f t="shared" si="3"/>
        <v>3032.3144799999977</v>
      </c>
      <c r="F17" s="12">
        <f t="shared" si="4"/>
        <v>4879.4857799999972</v>
      </c>
      <c r="G17" s="13">
        <f t="shared" si="5"/>
        <v>0.62144140114698709</v>
      </c>
    </row>
    <row r="18" spans="1:7" x14ac:dyDescent="0.25">
      <c r="A18" s="10" t="s">
        <v>39</v>
      </c>
      <c r="B18" s="5">
        <v>2</v>
      </c>
      <c r="C18" s="5">
        <v>10868.79</v>
      </c>
      <c r="D18" s="5">
        <v>18550.41</v>
      </c>
      <c r="E18" s="12">
        <f t="shared" si="3"/>
        <v>5434.3950000000004</v>
      </c>
      <c r="F18" s="12">
        <f t="shared" si="4"/>
        <v>9275.2049999999999</v>
      </c>
      <c r="G18" s="13">
        <f t="shared" si="5"/>
        <v>0.58590564844658422</v>
      </c>
    </row>
    <row r="19" spans="1:7" x14ac:dyDescent="0.25">
      <c r="A19" s="10" t="s">
        <v>8</v>
      </c>
      <c r="B19" s="5">
        <v>2</v>
      </c>
      <c r="C19" s="5">
        <v>18284.739999999998</v>
      </c>
      <c r="D19" s="5">
        <v>29798.13</v>
      </c>
      <c r="E19" s="12">
        <f t="shared" si="3"/>
        <v>9142.369999999999</v>
      </c>
      <c r="F19" s="12">
        <f t="shared" si="4"/>
        <v>14899.065000000001</v>
      </c>
      <c r="G19" s="13">
        <f t="shared" si="5"/>
        <v>0.61362038490334792</v>
      </c>
    </row>
    <row r="20" spans="1:7" x14ac:dyDescent="0.25">
      <c r="A20" s="10" t="s">
        <v>21</v>
      </c>
      <c r="B20" s="5">
        <f>SUM(B8:B19)</f>
        <v>2564</v>
      </c>
      <c r="C20" s="5">
        <f>SUM(C8:C19)</f>
        <v>7629956.6399999755</v>
      </c>
      <c r="D20" s="5">
        <f>SUM(D8:D19)</f>
        <v>12270301.61000002</v>
      </c>
      <c r="E20" s="12">
        <f t="shared" si="3"/>
        <v>2975.8021216848579</v>
      </c>
      <c r="F20" s="12">
        <f t="shared" si="4"/>
        <v>4785.609052262098</v>
      </c>
      <c r="G20" s="13">
        <f t="shared" si="5"/>
        <v>0.62182307187801578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8" sqref="A8"/>
    </sheetView>
  </sheetViews>
  <sheetFormatPr defaultColWidth="11.7109375" defaultRowHeight="15" x14ac:dyDescent="0.25"/>
  <cols>
    <col min="1" max="1" width="31.85546875" bestFit="1" customWidth="1"/>
    <col min="2" max="2" width="10.5703125" bestFit="1" customWidth="1"/>
    <col min="3" max="3" width="13.28515625" customWidth="1"/>
    <col min="4" max="4" width="14.28515625" bestFit="1" customWidth="1"/>
    <col min="5" max="5" width="12.42578125" customWidth="1"/>
    <col min="6" max="6" width="10.85546875" bestFit="1" customWidth="1"/>
    <col min="7" max="7" width="7.85546875" bestFit="1" customWidth="1"/>
  </cols>
  <sheetData>
    <row r="1" spans="1:7" x14ac:dyDescent="0.25">
      <c r="A1" s="17" t="s">
        <v>16</v>
      </c>
      <c r="B1" s="17"/>
      <c r="C1" s="17"/>
      <c r="D1" s="17"/>
      <c r="E1" s="17"/>
      <c r="F1" s="17"/>
      <c r="G1" s="17"/>
    </row>
    <row r="2" spans="1:7" x14ac:dyDescent="0.25">
      <c r="A2" s="17" t="s">
        <v>17</v>
      </c>
      <c r="B2" s="17"/>
      <c r="C2" s="17"/>
      <c r="D2" s="17"/>
      <c r="E2" s="17"/>
      <c r="F2" s="17"/>
      <c r="G2" s="17"/>
    </row>
    <row r="3" spans="1:7" x14ac:dyDescent="0.25">
      <c r="A3" s="17" t="s">
        <v>22</v>
      </c>
      <c r="B3" s="17"/>
      <c r="C3" s="17"/>
      <c r="D3" s="17"/>
      <c r="E3" s="17"/>
      <c r="F3" s="17"/>
      <c r="G3" s="17"/>
    </row>
    <row r="4" spans="1:7" x14ac:dyDescent="0.25">
      <c r="A4" s="17" t="s">
        <v>40</v>
      </c>
      <c r="B4" s="17"/>
      <c r="C4" s="17"/>
      <c r="D4" s="17"/>
      <c r="E4" s="17"/>
      <c r="F4" s="17"/>
      <c r="G4" s="17"/>
    </row>
    <row r="5" spans="1:7" x14ac:dyDescent="0.25">
      <c r="B5" s="5"/>
      <c r="C5" s="5"/>
      <c r="D5" s="5"/>
      <c r="E5" s="5"/>
      <c r="F5" s="5"/>
    </row>
    <row r="6" spans="1:7" x14ac:dyDescent="0.25">
      <c r="A6" t="s">
        <v>19</v>
      </c>
      <c r="B6" s="5"/>
      <c r="C6" s="5"/>
      <c r="D6" s="5"/>
      <c r="E6" s="5"/>
      <c r="F6" s="5"/>
    </row>
    <row r="7" spans="1:7" s="1" customFormat="1" ht="45" x14ac:dyDescent="0.25">
      <c r="A7" s="1" t="s">
        <v>41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1" t="s">
        <v>14</v>
      </c>
    </row>
    <row r="8" spans="1:7" x14ac:dyDescent="0.25">
      <c r="A8" s="1" t="s">
        <v>23</v>
      </c>
      <c r="B8" s="5">
        <v>73</v>
      </c>
      <c r="C8" s="5">
        <v>269521.99000000011</v>
      </c>
      <c r="D8" s="5">
        <v>364456.31999999995</v>
      </c>
      <c r="E8" s="5">
        <f t="shared" ref="E8" si="0">C8/B8</f>
        <v>3692.0820547945218</v>
      </c>
      <c r="F8" s="5">
        <f t="shared" ref="F8" si="1">D8/B8</f>
        <v>4992.5523287671222</v>
      </c>
      <c r="G8" s="2">
        <f t="shared" ref="G8" si="2">C8/D8</f>
        <v>0.73951794826880801</v>
      </c>
    </row>
    <row r="9" spans="1:7" x14ac:dyDescent="0.25">
      <c r="A9" s="1" t="s">
        <v>24</v>
      </c>
      <c r="B9" s="5">
        <v>10</v>
      </c>
      <c r="C9" s="5">
        <v>11662.01</v>
      </c>
      <c r="D9" s="5">
        <v>13081.460000000003</v>
      </c>
      <c r="E9" s="5">
        <f t="shared" ref="E9:E30" si="3">C9/B9</f>
        <v>1166.201</v>
      </c>
      <c r="F9" s="5">
        <f t="shared" ref="F9:F30" si="4">D9/B9</f>
        <v>1308.1460000000002</v>
      </c>
      <c r="G9" s="2">
        <f t="shared" ref="G9:G30" si="5">C9/D9</f>
        <v>0.89149146960660341</v>
      </c>
    </row>
    <row r="10" spans="1:7" x14ac:dyDescent="0.25">
      <c r="A10" s="1" t="s">
        <v>0</v>
      </c>
      <c r="B10" s="5">
        <v>24</v>
      </c>
      <c r="C10" s="5">
        <v>25809.77</v>
      </c>
      <c r="D10" s="5">
        <v>36390.39</v>
      </c>
      <c r="E10" s="5">
        <f t="shared" si="3"/>
        <v>1075.4070833333333</v>
      </c>
      <c r="F10" s="5">
        <f t="shared" si="4"/>
        <v>1516.2662499999999</v>
      </c>
      <c r="G10" s="2">
        <f t="shared" si="5"/>
        <v>0.70924686435072559</v>
      </c>
    </row>
    <row r="11" spans="1:7" x14ac:dyDescent="0.25">
      <c r="A11" s="1" t="s">
        <v>26</v>
      </c>
      <c r="B11" s="5">
        <v>9</v>
      </c>
      <c r="C11" s="5">
        <v>21919.839999999997</v>
      </c>
      <c r="D11" s="5">
        <v>26512.86</v>
      </c>
      <c r="E11" s="5">
        <f t="shared" si="3"/>
        <v>2435.5377777777776</v>
      </c>
      <c r="F11" s="5">
        <f t="shared" si="4"/>
        <v>2945.8733333333334</v>
      </c>
      <c r="G11" s="2">
        <f t="shared" si="5"/>
        <v>0.82676255975402113</v>
      </c>
    </row>
    <row r="12" spans="1:7" x14ac:dyDescent="0.25">
      <c r="A12" s="1" t="s">
        <v>27</v>
      </c>
      <c r="B12" s="5">
        <v>5265</v>
      </c>
      <c r="C12" s="5">
        <v>19991889.990000103</v>
      </c>
      <c r="D12" s="5">
        <v>26884322.45000001</v>
      </c>
      <c r="E12" s="5">
        <f t="shared" si="3"/>
        <v>3797.1301025641219</v>
      </c>
      <c r="F12" s="5">
        <f t="shared" si="4"/>
        <v>5106.2340835707519</v>
      </c>
      <c r="G12" s="2">
        <f t="shared" si="5"/>
        <v>0.74362632821345642</v>
      </c>
    </row>
    <row r="13" spans="1:7" x14ac:dyDescent="0.25">
      <c r="A13" s="1" t="s">
        <v>28</v>
      </c>
      <c r="B13" s="5">
        <v>4</v>
      </c>
      <c r="C13" s="5">
        <v>13327.900000000001</v>
      </c>
      <c r="D13" s="5">
        <v>17437.5</v>
      </c>
      <c r="E13" s="5">
        <f t="shared" si="3"/>
        <v>3331.9750000000004</v>
      </c>
      <c r="F13" s="5">
        <f t="shared" si="4"/>
        <v>4359.375</v>
      </c>
      <c r="G13" s="2">
        <f t="shared" si="5"/>
        <v>0.76432401433691766</v>
      </c>
    </row>
    <row r="14" spans="1:7" x14ac:dyDescent="0.25">
      <c r="A14" s="1" t="s">
        <v>30</v>
      </c>
      <c r="B14" s="5">
        <v>1</v>
      </c>
      <c r="C14" s="5">
        <v>4992.26</v>
      </c>
      <c r="D14" s="5">
        <v>9299.6799999999985</v>
      </c>
      <c r="E14" s="5">
        <f t="shared" si="3"/>
        <v>4992.26</v>
      </c>
      <c r="F14" s="5">
        <f t="shared" si="4"/>
        <v>9299.6799999999985</v>
      </c>
      <c r="G14" s="2">
        <f t="shared" si="5"/>
        <v>0.53682062178483569</v>
      </c>
    </row>
    <row r="15" spans="1:7" x14ac:dyDescent="0.25">
      <c r="A15" s="1" t="s">
        <v>31</v>
      </c>
      <c r="B15" s="5">
        <v>8</v>
      </c>
      <c r="C15" s="5">
        <v>25193.34</v>
      </c>
      <c r="D15" s="5">
        <v>35949.899999999994</v>
      </c>
      <c r="E15" s="5">
        <f t="shared" si="3"/>
        <v>3149.1675</v>
      </c>
      <c r="F15" s="5">
        <f t="shared" si="4"/>
        <v>4493.7374999999993</v>
      </c>
      <c r="G15" s="2">
        <f t="shared" si="5"/>
        <v>0.70079026645414877</v>
      </c>
    </row>
    <row r="16" spans="1:7" x14ac:dyDescent="0.25">
      <c r="A16" s="1" t="s">
        <v>1</v>
      </c>
      <c r="B16" s="5">
        <v>13</v>
      </c>
      <c r="C16" s="5">
        <v>27604.82</v>
      </c>
      <c r="D16" s="5">
        <v>35186.949999999997</v>
      </c>
      <c r="E16" s="5">
        <f t="shared" si="3"/>
        <v>2123.4476923076923</v>
      </c>
      <c r="F16" s="5">
        <f t="shared" si="4"/>
        <v>2706.6884615384615</v>
      </c>
      <c r="G16" s="2">
        <f t="shared" si="5"/>
        <v>0.78451869229927573</v>
      </c>
    </row>
    <row r="17" spans="1:7" x14ac:dyDescent="0.25">
      <c r="A17" s="1" t="s">
        <v>2</v>
      </c>
      <c r="B17" s="5">
        <v>1</v>
      </c>
      <c r="C17" s="5">
        <v>458.83000000000004</v>
      </c>
      <c r="D17" s="5">
        <v>533.30000000000007</v>
      </c>
      <c r="E17" s="5">
        <f t="shared" si="3"/>
        <v>458.83000000000004</v>
      </c>
      <c r="F17" s="5">
        <f t="shared" si="4"/>
        <v>533.30000000000007</v>
      </c>
      <c r="G17" s="2">
        <f t="shared" si="5"/>
        <v>0.86036002250140631</v>
      </c>
    </row>
    <row r="18" spans="1:7" x14ac:dyDescent="0.25">
      <c r="A18" s="1" t="s">
        <v>3</v>
      </c>
      <c r="B18" s="5">
        <v>4</v>
      </c>
      <c r="C18" s="5">
        <v>4544.47</v>
      </c>
      <c r="D18" s="5">
        <v>4981.97</v>
      </c>
      <c r="E18" s="5">
        <f t="shared" si="3"/>
        <v>1136.1175000000001</v>
      </c>
      <c r="F18" s="5">
        <f t="shared" si="4"/>
        <v>1245.4925000000001</v>
      </c>
      <c r="G18" s="2">
        <f t="shared" si="5"/>
        <v>0.91218333309915556</v>
      </c>
    </row>
    <row r="19" spans="1:7" x14ac:dyDescent="0.25">
      <c r="A19" s="1" t="s">
        <v>32</v>
      </c>
      <c r="B19" s="5">
        <v>3</v>
      </c>
      <c r="C19" s="5">
        <v>20658.240000000002</v>
      </c>
      <c r="D19" s="5">
        <v>27434.95</v>
      </c>
      <c r="E19" s="5">
        <f t="shared" si="3"/>
        <v>6886.0800000000008</v>
      </c>
      <c r="F19" s="5">
        <f t="shared" si="4"/>
        <v>9144.9833333333336</v>
      </c>
      <c r="G19" s="2">
        <f t="shared" si="5"/>
        <v>0.75298989063220456</v>
      </c>
    </row>
    <row r="20" spans="1:7" x14ac:dyDescent="0.25">
      <c r="A20" s="1" t="s">
        <v>4</v>
      </c>
      <c r="B20" s="5">
        <v>7</v>
      </c>
      <c r="C20" s="5">
        <v>38457.769999999997</v>
      </c>
      <c r="D20" s="5">
        <v>41947.490000000005</v>
      </c>
      <c r="E20" s="5">
        <f t="shared" si="3"/>
        <v>5493.9671428571428</v>
      </c>
      <c r="F20" s="5">
        <f t="shared" si="4"/>
        <v>5992.4985714285722</v>
      </c>
      <c r="G20" s="2">
        <f t="shared" si="5"/>
        <v>0.91680741803621602</v>
      </c>
    </row>
    <row r="21" spans="1:7" x14ac:dyDescent="0.25">
      <c r="A21" s="1" t="s">
        <v>33</v>
      </c>
      <c r="B21" s="5">
        <v>7</v>
      </c>
      <c r="C21" s="5">
        <v>13305.87</v>
      </c>
      <c r="D21" s="5">
        <v>20103.46</v>
      </c>
      <c r="E21" s="5">
        <f t="shared" si="3"/>
        <v>1900.8385714285716</v>
      </c>
      <c r="F21" s="5">
        <f t="shared" si="4"/>
        <v>2871.9228571428571</v>
      </c>
      <c r="G21" s="2">
        <f t="shared" si="5"/>
        <v>0.66186964830929607</v>
      </c>
    </row>
    <row r="22" spans="1:7" x14ac:dyDescent="0.25">
      <c r="A22" s="1" t="s">
        <v>34</v>
      </c>
      <c r="B22" s="5">
        <v>1</v>
      </c>
      <c r="C22" s="5">
        <v>5242.9599999999991</v>
      </c>
      <c r="D22" s="5">
        <v>9721.0300000000007</v>
      </c>
      <c r="E22" s="5">
        <f t="shared" si="3"/>
        <v>5242.9599999999991</v>
      </c>
      <c r="F22" s="5">
        <f t="shared" si="4"/>
        <v>9721.0300000000007</v>
      </c>
      <c r="G22" s="2">
        <f t="shared" si="5"/>
        <v>0.53934202445625601</v>
      </c>
    </row>
    <row r="23" spans="1:7" x14ac:dyDescent="0.25">
      <c r="A23" s="1" t="s">
        <v>36</v>
      </c>
      <c r="B23" s="5">
        <v>4</v>
      </c>
      <c r="C23" s="5">
        <v>1323.2600000000002</v>
      </c>
      <c r="D23" s="5">
        <v>1392.38</v>
      </c>
      <c r="E23" s="5">
        <f t="shared" si="3"/>
        <v>330.81500000000005</v>
      </c>
      <c r="F23" s="5">
        <f t="shared" si="4"/>
        <v>348.09500000000003</v>
      </c>
      <c r="G23" s="2">
        <f t="shared" si="5"/>
        <v>0.95035837917809807</v>
      </c>
    </row>
    <row r="24" spans="1:7" x14ac:dyDescent="0.25">
      <c r="A24" s="1" t="s">
        <v>5</v>
      </c>
      <c r="B24" s="5">
        <v>2</v>
      </c>
      <c r="C24" s="5">
        <v>12331.66</v>
      </c>
      <c r="D24" s="5">
        <v>20544.009999999998</v>
      </c>
      <c r="E24" s="5">
        <f t="shared" si="3"/>
        <v>6165.83</v>
      </c>
      <c r="F24" s="5">
        <f t="shared" si="4"/>
        <v>10272.004999999999</v>
      </c>
      <c r="G24" s="2">
        <f t="shared" si="5"/>
        <v>0.60025574364498469</v>
      </c>
    </row>
    <row r="25" spans="1:7" x14ac:dyDescent="0.25">
      <c r="A25" s="1" t="s">
        <v>37</v>
      </c>
      <c r="B25" s="5">
        <v>1187</v>
      </c>
      <c r="C25" s="5">
        <v>3366654.9599999948</v>
      </c>
      <c r="D25" s="5">
        <v>4916951.51</v>
      </c>
      <c r="E25" s="5">
        <f t="shared" si="3"/>
        <v>2836.2720808761542</v>
      </c>
      <c r="F25" s="5">
        <f t="shared" si="4"/>
        <v>4142.3348862679022</v>
      </c>
      <c r="G25" s="2">
        <f t="shared" si="5"/>
        <v>0.68470371390748064</v>
      </c>
    </row>
    <row r="26" spans="1:7" x14ac:dyDescent="0.25">
      <c r="A26" s="1" t="s">
        <v>38</v>
      </c>
      <c r="B26" s="5">
        <v>17</v>
      </c>
      <c r="C26" s="5">
        <v>20716.650000000001</v>
      </c>
      <c r="D26" s="5">
        <v>30762.399999999998</v>
      </c>
      <c r="E26" s="5">
        <f t="shared" si="3"/>
        <v>1218.6264705882354</v>
      </c>
      <c r="F26" s="5">
        <f t="shared" si="4"/>
        <v>1809.5529411764705</v>
      </c>
      <c r="G26" s="2">
        <f t="shared" si="5"/>
        <v>0.6734406288195981</v>
      </c>
    </row>
    <row r="27" spans="1:7" x14ac:dyDescent="0.25">
      <c r="A27" s="1" t="s">
        <v>39</v>
      </c>
      <c r="B27" s="5">
        <v>7</v>
      </c>
      <c r="C27" s="5">
        <v>16504.599999999999</v>
      </c>
      <c r="D27" s="5">
        <v>29130.32</v>
      </c>
      <c r="E27" s="5">
        <f t="shared" si="3"/>
        <v>2357.7999999999997</v>
      </c>
      <c r="F27" s="5">
        <f t="shared" si="4"/>
        <v>4161.4742857142855</v>
      </c>
      <c r="G27" s="2">
        <f t="shared" si="5"/>
        <v>0.56657805338218048</v>
      </c>
    </row>
    <row r="28" spans="1:7" x14ac:dyDescent="0.25">
      <c r="A28" s="1" t="s">
        <v>8</v>
      </c>
      <c r="B28" s="5">
        <v>22</v>
      </c>
      <c r="C28" s="5">
        <v>121268.45</v>
      </c>
      <c r="D28" s="5">
        <v>155664.59</v>
      </c>
      <c r="E28" s="5">
        <f t="shared" si="3"/>
        <v>5512.2022727272724</v>
      </c>
      <c r="F28" s="5">
        <f t="shared" si="4"/>
        <v>7075.6631818181813</v>
      </c>
      <c r="G28" s="2">
        <f t="shared" si="5"/>
        <v>0.77903683811456415</v>
      </c>
    </row>
    <row r="29" spans="1:7" x14ac:dyDescent="0.25">
      <c r="A29" s="1" t="s">
        <v>7</v>
      </c>
      <c r="B29" s="5">
        <v>6</v>
      </c>
      <c r="C29" s="5">
        <v>0</v>
      </c>
      <c r="D29" s="5">
        <v>0</v>
      </c>
      <c r="E29" s="5">
        <f t="shared" si="3"/>
        <v>0</v>
      </c>
      <c r="F29" s="5">
        <f t="shared" si="4"/>
        <v>0</v>
      </c>
      <c r="G29" s="3">
        <v>0</v>
      </c>
    </row>
    <row r="30" spans="1:7" x14ac:dyDescent="0.25">
      <c r="A30" s="1" t="s">
        <v>21</v>
      </c>
      <c r="B30" s="5">
        <f>SUM(B8:B29)</f>
        <v>6675</v>
      </c>
      <c r="C30" s="5">
        <f>SUM(C8:C29)</f>
        <v>24013389.640000094</v>
      </c>
      <c r="D30" s="5">
        <f>SUM(D8:D29)</f>
        <v>32681804.920000006</v>
      </c>
      <c r="E30" s="5">
        <f t="shared" si="3"/>
        <v>3597.511556554321</v>
      </c>
      <c r="F30" s="5">
        <f t="shared" si="4"/>
        <v>4896.1505498127353</v>
      </c>
      <c r="G30" s="2">
        <f t="shared" si="5"/>
        <v>0.73476326349726251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8" sqref="A8"/>
    </sheetView>
  </sheetViews>
  <sheetFormatPr defaultColWidth="9" defaultRowHeight="15" x14ac:dyDescent="0.25"/>
  <cols>
    <col min="1" max="1" width="31.85546875" bestFit="1" customWidth="1"/>
    <col min="2" max="2" width="10.7109375" bestFit="1" customWidth="1"/>
    <col min="3" max="3" width="14.42578125" bestFit="1" customWidth="1"/>
    <col min="4" max="4" width="15.28515625" bestFit="1" customWidth="1"/>
    <col min="5" max="5" width="12.85546875" bestFit="1" customWidth="1"/>
    <col min="6" max="6" width="11" bestFit="1" customWidth="1"/>
    <col min="7" max="7" width="7.85546875" bestFit="1" customWidth="1"/>
  </cols>
  <sheetData>
    <row r="1" spans="1:7" x14ac:dyDescent="0.25">
      <c r="A1" s="17" t="s">
        <v>16</v>
      </c>
      <c r="B1" s="17"/>
      <c r="C1" s="17"/>
      <c r="D1" s="17"/>
      <c r="E1" s="17"/>
      <c r="F1" s="17"/>
      <c r="G1" s="17"/>
    </row>
    <row r="2" spans="1:7" x14ac:dyDescent="0.25">
      <c r="A2" s="17" t="s">
        <v>17</v>
      </c>
      <c r="B2" s="17"/>
      <c r="C2" s="17"/>
      <c r="D2" s="17"/>
      <c r="E2" s="17"/>
      <c r="F2" s="17"/>
      <c r="G2" s="17"/>
    </row>
    <row r="3" spans="1:7" x14ac:dyDescent="0.25">
      <c r="A3" s="17" t="s">
        <v>22</v>
      </c>
      <c r="B3" s="17"/>
      <c r="C3" s="17"/>
      <c r="D3" s="17"/>
      <c r="E3" s="17"/>
      <c r="F3" s="17"/>
      <c r="G3" s="17"/>
    </row>
    <row r="4" spans="1:7" x14ac:dyDescent="0.25">
      <c r="A4" s="17" t="s">
        <v>40</v>
      </c>
      <c r="B4" s="17"/>
      <c r="C4" s="17"/>
      <c r="D4" s="17"/>
      <c r="E4" s="17"/>
      <c r="F4" s="17"/>
      <c r="G4" s="17"/>
    </row>
    <row r="5" spans="1:7" x14ac:dyDescent="0.25">
      <c r="B5" s="5"/>
      <c r="C5" s="5"/>
      <c r="D5" s="5"/>
      <c r="E5" s="5"/>
      <c r="F5" s="5"/>
    </row>
    <row r="6" spans="1:7" x14ac:dyDescent="0.25">
      <c r="A6" t="s">
        <v>18</v>
      </c>
      <c r="B6" s="5"/>
      <c r="C6" s="5"/>
      <c r="D6" s="5"/>
      <c r="E6" s="5"/>
      <c r="F6" s="5"/>
    </row>
    <row r="7" spans="1:7" s="1" customFormat="1" ht="45" x14ac:dyDescent="0.25">
      <c r="A7" s="1" t="s">
        <v>41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1" t="s">
        <v>14</v>
      </c>
    </row>
    <row r="8" spans="1:7" x14ac:dyDescent="0.25">
      <c r="A8" s="1" t="s">
        <v>23</v>
      </c>
      <c r="B8" s="5">
        <v>46</v>
      </c>
      <c r="C8" s="5">
        <v>281326.08000000002</v>
      </c>
      <c r="D8" s="5">
        <v>316122.98000000004</v>
      </c>
      <c r="E8" s="5">
        <f t="shared" ref="E8" si="0">C8/B8</f>
        <v>6115.7843478260875</v>
      </c>
      <c r="F8" s="5">
        <f t="shared" ref="F8" si="1">D8/B8</f>
        <v>6872.238695652175</v>
      </c>
      <c r="G8" s="2">
        <f t="shared" ref="G8" si="2">C8/D8</f>
        <v>0.88992606611515546</v>
      </c>
    </row>
    <row r="9" spans="1:7" x14ac:dyDescent="0.25">
      <c r="A9" s="1" t="s">
        <v>24</v>
      </c>
      <c r="B9" s="5">
        <v>12</v>
      </c>
      <c r="C9" s="5">
        <v>271771.76999999996</v>
      </c>
      <c r="D9" s="5">
        <v>267892.45</v>
      </c>
      <c r="E9" s="5">
        <f t="shared" ref="E9:E31" si="3">C9/B9</f>
        <v>22647.647499999995</v>
      </c>
      <c r="F9" s="5">
        <f t="shared" ref="F9:F31" si="4">D9/B9</f>
        <v>22324.370833333334</v>
      </c>
      <c r="G9" s="2">
        <f t="shared" ref="G9:G31" si="5">C9/D9</f>
        <v>1.0144808858928274</v>
      </c>
    </row>
    <row r="10" spans="1:7" x14ac:dyDescent="0.25">
      <c r="A10" s="1" t="s">
        <v>25</v>
      </c>
      <c r="B10" s="5">
        <v>5</v>
      </c>
      <c r="C10" s="5">
        <v>82043.01999999999</v>
      </c>
      <c r="D10" s="5">
        <v>83188.780000000013</v>
      </c>
      <c r="E10" s="5">
        <f t="shared" si="3"/>
        <v>16408.603999999999</v>
      </c>
      <c r="F10" s="5">
        <f t="shared" si="4"/>
        <v>16637.756000000001</v>
      </c>
      <c r="G10" s="2">
        <f t="shared" si="5"/>
        <v>0.98622698878382364</v>
      </c>
    </row>
    <row r="11" spans="1:7" x14ac:dyDescent="0.25">
      <c r="A11" s="1" t="s">
        <v>0</v>
      </c>
      <c r="B11" s="5">
        <v>42</v>
      </c>
      <c r="C11" s="5">
        <v>348459.70999999996</v>
      </c>
      <c r="D11" s="5">
        <v>365018.49999999994</v>
      </c>
      <c r="E11" s="5">
        <f t="shared" si="3"/>
        <v>8296.6597619047607</v>
      </c>
      <c r="F11" s="5">
        <f t="shared" si="4"/>
        <v>8690.9166666666661</v>
      </c>
      <c r="G11" s="2">
        <f t="shared" si="5"/>
        <v>0.95463575133863088</v>
      </c>
    </row>
    <row r="12" spans="1:7" x14ac:dyDescent="0.25">
      <c r="A12" s="1" t="s">
        <v>26</v>
      </c>
      <c r="B12" s="5">
        <v>4</v>
      </c>
      <c r="C12" s="5">
        <v>48922.64</v>
      </c>
      <c r="D12" s="5">
        <v>45840.529999999992</v>
      </c>
      <c r="E12" s="5">
        <f t="shared" si="3"/>
        <v>12230.66</v>
      </c>
      <c r="F12" s="5">
        <f t="shared" si="4"/>
        <v>11460.132499999998</v>
      </c>
      <c r="G12" s="2">
        <f t="shared" si="5"/>
        <v>1.0672354791709435</v>
      </c>
    </row>
    <row r="13" spans="1:7" x14ac:dyDescent="0.25">
      <c r="A13" s="1" t="s">
        <v>27</v>
      </c>
      <c r="B13" s="5">
        <v>4554</v>
      </c>
      <c r="C13" s="5">
        <v>83411055.450000346</v>
      </c>
      <c r="D13" s="5">
        <v>91164277.110000163</v>
      </c>
      <c r="E13" s="5">
        <f t="shared" si="3"/>
        <v>18315.99812252972</v>
      </c>
      <c r="F13" s="5">
        <f t="shared" si="4"/>
        <v>20018.506172595557</v>
      </c>
      <c r="G13" s="2">
        <f t="shared" si="5"/>
        <v>0.9149532919496014</v>
      </c>
    </row>
    <row r="14" spans="1:7" x14ac:dyDescent="0.25">
      <c r="A14" s="1" t="s">
        <v>28</v>
      </c>
      <c r="B14" s="5">
        <v>9</v>
      </c>
      <c r="C14" s="5">
        <v>126725.49000000002</v>
      </c>
      <c r="D14" s="5">
        <v>108276.76000000001</v>
      </c>
      <c r="E14" s="5">
        <f t="shared" si="3"/>
        <v>14080.610000000002</v>
      </c>
      <c r="F14" s="5">
        <f t="shared" si="4"/>
        <v>12030.751111111113</v>
      </c>
      <c r="G14" s="2">
        <f t="shared" si="5"/>
        <v>1.1703849468713323</v>
      </c>
    </row>
    <row r="15" spans="1:7" x14ac:dyDescent="0.25">
      <c r="A15" s="1" t="s">
        <v>29</v>
      </c>
      <c r="B15" s="5">
        <v>1</v>
      </c>
      <c r="C15" s="5">
        <v>53719.060000000005</v>
      </c>
      <c r="D15" s="5">
        <v>56019.3</v>
      </c>
      <c r="E15" s="5">
        <f t="shared" si="3"/>
        <v>53719.060000000005</v>
      </c>
      <c r="F15" s="5">
        <f t="shared" si="4"/>
        <v>56019.3</v>
      </c>
      <c r="G15" s="2">
        <f t="shared" si="5"/>
        <v>0.95893843728857742</v>
      </c>
    </row>
    <row r="16" spans="1:7" x14ac:dyDescent="0.25">
      <c r="A16" s="1" t="s">
        <v>31</v>
      </c>
      <c r="B16" s="5">
        <v>13</v>
      </c>
      <c r="C16" s="5">
        <v>169659.6</v>
      </c>
      <c r="D16" s="5">
        <v>162773.16999999998</v>
      </c>
      <c r="E16" s="5">
        <f t="shared" si="3"/>
        <v>13050.738461538462</v>
      </c>
      <c r="F16" s="5">
        <f t="shared" si="4"/>
        <v>12521.013076923076</v>
      </c>
      <c r="G16" s="2">
        <f t="shared" si="5"/>
        <v>1.0423069108993823</v>
      </c>
    </row>
    <row r="17" spans="1:7" x14ac:dyDescent="0.25">
      <c r="A17" s="1" t="s">
        <v>1</v>
      </c>
      <c r="B17" s="5">
        <v>16</v>
      </c>
      <c r="C17" s="5">
        <v>113844.71000000002</v>
      </c>
      <c r="D17" s="5">
        <v>131479.06</v>
      </c>
      <c r="E17" s="5">
        <f t="shared" si="3"/>
        <v>7115.2943750000013</v>
      </c>
      <c r="F17" s="5">
        <f t="shared" si="4"/>
        <v>8217.4412499999999</v>
      </c>
      <c r="G17" s="2">
        <f t="shared" si="5"/>
        <v>0.86587712142146456</v>
      </c>
    </row>
    <row r="18" spans="1:7" x14ac:dyDescent="0.25">
      <c r="A18" s="1" t="s">
        <v>3</v>
      </c>
      <c r="B18" s="5">
        <v>17</v>
      </c>
      <c r="C18" s="5">
        <v>284976.29000000004</v>
      </c>
      <c r="D18" s="5">
        <v>322679.91000000003</v>
      </c>
      <c r="E18" s="5">
        <f t="shared" si="3"/>
        <v>16763.31117647059</v>
      </c>
      <c r="F18" s="5">
        <f t="shared" si="4"/>
        <v>18981.171176470591</v>
      </c>
      <c r="G18" s="2">
        <f t="shared" si="5"/>
        <v>0.88315473374217812</v>
      </c>
    </row>
    <row r="19" spans="1:7" x14ac:dyDescent="0.25">
      <c r="A19" s="1" t="s">
        <v>32</v>
      </c>
      <c r="B19" s="5">
        <v>3</v>
      </c>
      <c r="C19" s="5">
        <v>52724.61</v>
      </c>
      <c r="D19" s="5">
        <v>57967.140000000007</v>
      </c>
      <c r="E19" s="5">
        <f t="shared" si="3"/>
        <v>17574.87</v>
      </c>
      <c r="F19" s="5">
        <f t="shared" si="4"/>
        <v>19322.38</v>
      </c>
      <c r="G19" s="2">
        <f t="shared" si="5"/>
        <v>0.9095603129635168</v>
      </c>
    </row>
    <row r="20" spans="1:7" x14ac:dyDescent="0.25">
      <c r="A20" s="1" t="s">
        <v>4</v>
      </c>
      <c r="B20" s="5">
        <v>3</v>
      </c>
      <c r="C20" s="5">
        <v>7277</v>
      </c>
      <c r="D20" s="5">
        <v>9906.98</v>
      </c>
      <c r="E20" s="5">
        <f t="shared" si="3"/>
        <v>2425.6666666666665</v>
      </c>
      <c r="F20" s="5">
        <f t="shared" si="4"/>
        <v>3302.3266666666664</v>
      </c>
      <c r="G20" s="2">
        <f t="shared" si="5"/>
        <v>0.73453262245406781</v>
      </c>
    </row>
    <row r="21" spans="1:7" x14ac:dyDescent="0.25">
      <c r="A21" s="1" t="s">
        <v>33</v>
      </c>
      <c r="B21" s="5">
        <v>5</v>
      </c>
      <c r="C21" s="5">
        <v>63931.47</v>
      </c>
      <c r="D21" s="5">
        <v>63198.89</v>
      </c>
      <c r="E21" s="5">
        <f t="shared" si="3"/>
        <v>12786.294</v>
      </c>
      <c r="F21" s="5">
        <f t="shared" si="4"/>
        <v>12639.778</v>
      </c>
      <c r="G21" s="2">
        <f t="shared" si="5"/>
        <v>1.0115916592838894</v>
      </c>
    </row>
    <row r="22" spans="1:7" x14ac:dyDescent="0.25">
      <c r="A22" s="1" t="s">
        <v>35</v>
      </c>
      <c r="B22" s="5">
        <v>2</v>
      </c>
      <c r="C22" s="5">
        <v>39280.379999999997</v>
      </c>
      <c r="D22" s="5">
        <v>60118.709999999992</v>
      </c>
      <c r="E22" s="5">
        <f t="shared" si="3"/>
        <v>19640.189999999999</v>
      </c>
      <c r="F22" s="5">
        <f t="shared" si="4"/>
        <v>30059.354999999996</v>
      </c>
      <c r="G22" s="2">
        <f t="shared" si="5"/>
        <v>0.65338028710196883</v>
      </c>
    </row>
    <row r="23" spans="1:7" x14ac:dyDescent="0.25">
      <c r="A23" s="1" t="s">
        <v>36</v>
      </c>
      <c r="B23" s="5">
        <v>5</v>
      </c>
      <c r="C23" s="5">
        <v>41342.449999999997</v>
      </c>
      <c r="D23" s="5">
        <v>31172.28</v>
      </c>
      <c r="E23" s="5">
        <f t="shared" si="3"/>
        <v>8268.49</v>
      </c>
      <c r="F23" s="5">
        <f t="shared" si="4"/>
        <v>6234.4560000000001</v>
      </c>
      <c r="G23" s="2">
        <f t="shared" si="5"/>
        <v>1.3262568538457886</v>
      </c>
    </row>
    <row r="24" spans="1:7" x14ac:dyDescent="0.25">
      <c r="A24" s="1" t="s">
        <v>5</v>
      </c>
      <c r="B24" s="5">
        <v>2</v>
      </c>
      <c r="C24" s="5">
        <v>16433.71</v>
      </c>
      <c r="D24" s="5">
        <v>22380.46</v>
      </c>
      <c r="E24" s="5">
        <f t="shared" si="3"/>
        <v>8216.8549999999996</v>
      </c>
      <c r="F24" s="5">
        <f t="shared" si="4"/>
        <v>11190.23</v>
      </c>
      <c r="G24" s="2">
        <f t="shared" si="5"/>
        <v>0.73428830327884231</v>
      </c>
    </row>
    <row r="25" spans="1:7" x14ac:dyDescent="0.25">
      <c r="A25" s="1" t="s">
        <v>6</v>
      </c>
      <c r="B25" s="5">
        <v>2</v>
      </c>
      <c r="C25" s="5">
        <v>78031.850000000006</v>
      </c>
      <c r="D25" s="5">
        <v>90530.69</v>
      </c>
      <c r="E25" s="5">
        <f t="shared" si="3"/>
        <v>39015.925000000003</v>
      </c>
      <c r="F25" s="5">
        <f t="shared" si="4"/>
        <v>45265.345000000001</v>
      </c>
      <c r="G25" s="2">
        <f t="shared" si="5"/>
        <v>0.86193808972404828</v>
      </c>
    </row>
    <row r="26" spans="1:7" x14ac:dyDescent="0.25">
      <c r="A26" s="1" t="s">
        <v>37</v>
      </c>
      <c r="B26" s="5">
        <v>428</v>
      </c>
      <c r="C26" s="5">
        <v>6249489.969999996</v>
      </c>
      <c r="D26" s="5">
        <v>6505606.0099999988</v>
      </c>
      <c r="E26" s="5">
        <f t="shared" si="3"/>
        <v>14601.612079439243</v>
      </c>
      <c r="F26" s="5">
        <f t="shared" si="4"/>
        <v>15200.014042056073</v>
      </c>
      <c r="G26" s="2">
        <f t="shared" si="5"/>
        <v>0.96063148619724004</v>
      </c>
    </row>
    <row r="27" spans="1:7" x14ac:dyDescent="0.25">
      <c r="A27" s="1" t="s">
        <v>38</v>
      </c>
      <c r="B27" s="5">
        <v>23</v>
      </c>
      <c r="C27" s="5">
        <v>389780.24</v>
      </c>
      <c r="D27" s="5">
        <v>426860.29</v>
      </c>
      <c r="E27" s="5">
        <f t="shared" si="3"/>
        <v>16946.966956521737</v>
      </c>
      <c r="F27" s="5">
        <f t="shared" si="4"/>
        <v>18559.14304347826</v>
      </c>
      <c r="G27" s="2">
        <f t="shared" si="5"/>
        <v>0.9131330534400377</v>
      </c>
    </row>
    <row r="28" spans="1:7" x14ac:dyDescent="0.25">
      <c r="A28" s="1" t="s">
        <v>39</v>
      </c>
      <c r="B28" s="5">
        <v>6</v>
      </c>
      <c r="C28" s="5">
        <v>93495.310000000012</v>
      </c>
      <c r="D28" s="5">
        <v>70600.590000000011</v>
      </c>
      <c r="E28" s="5">
        <f t="shared" si="3"/>
        <v>15582.551666666668</v>
      </c>
      <c r="F28" s="5">
        <f t="shared" si="4"/>
        <v>11766.765000000001</v>
      </c>
      <c r="G28" s="2">
        <f t="shared" si="5"/>
        <v>1.3242851086655225</v>
      </c>
    </row>
    <row r="29" spans="1:7" x14ac:dyDescent="0.25">
      <c r="A29" s="1" t="s">
        <v>8</v>
      </c>
      <c r="B29" s="5">
        <v>21</v>
      </c>
      <c r="C29" s="5">
        <v>306662.10000000003</v>
      </c>
      <c r="D29" s="5">
        <v>276482.88000000006</v>
      </c>
      <c r="E29" s="5">
        <f t="shared" si="3"/>
        <v>14602.957142857145</v>
      </c>
      <c r="F29" s="5">
        <f t="shared" si="4"/>
        <v>13165.851428571432</v>
      </c>
      <c r="G29" s="2">
        <f t="shared" si="5"/>
        <v>1.1091540279094314</v>
      </c>
    </row>
    <row r="30" spans="1:7" x14ac:dyDescent="0.25">
      <c r="A30" s="1" t="s">
        <v>7</v>
      </c>
      <c r="B30" s="5">
        <v>6</v>
      </c>
      <c r="C30" s="5">
        <v>0</v>
      </c>
      <c r="D30" s="5">
        <v>0</v>
      </c>
      <c r="E30" s="5">
        <f t="shared" si="3"/>
        <v>0</v>
      </c>
      <c r="F30" s="5">
        <f t="shared" si="4"/>
        <v>0</v>
      </c>
      <c r="G30" s="3">
        <v>0</v>
      </c>
    </row>
    <row r="31" spans="1:7" x14ac:dyDescent="0.25">
      <c r="A31" s="1" t="s">
        <v>21</v>
      </c>
      <c r="B31" s="5">
        <f>SUM(B8:B30)</f>
        <v>5225</v>
      </c>
      <c r="C31" s="5">
        <f>SUM(C8:C30)</f>
        <v>92530952.910000309</v>
      </c>
      <c r="D31" s="5">
        <f>SUM(D8:D30)</f>
        <v>100638393.47000016</v>
      </c>
      <c r="E31" s="5">
        <f t="shared" si="3"/>
        <v>17709.273284210587</v>
      </c>
      <c r="F31" s="5">
        <f t="shared" si="4"/>
        <v>19260.936549282327</v>
      </c>
      <c r="G31" s="2">
        <f t="shared" si="5"/>
        <v>0.9194398849141342</v>
      </c>
    </row>
    <row r="32" spans="1:7" x14ac:dyDescent="0.25">
      <c r="A32" s="6"/>
      <c r="B32" s="7"/>
      <c r="C32" s="7"/>
      <c r="D32" s="7"/>
      <c r="E32" s="5"/>
      <c r="F32" s="5"/>
      <c r="G32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8" sqref="O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Ages</vt:lpstr>
      <vt:lpstr>Age 0 - 2</vt:lpstr>
      <vt:lpstr>Age 3 - 21</vt:lpstr>
      <vt:lpstr>Age 22 and older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Link</dc:creator>
  <cp:lastModifiedBy>Larry Link</cp:lastModifiedBy>
  <dcterms:created xsi:type="dcterms:W3CDTF">2016-01-29T15:19:51Z</dcterms:created>
  <dcterms:modified xsi:type="dcterms:W3CDTF">2016-01-30T18:05:37Z</dcterms:modified>
</cp:coreProperties>
</file>