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3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B37" i="4"/>
  <c r="C37" i="4"/>
  <c r="D37" i="4"/>
  <c r="B13" i="2"/>
  <c r="C13" i="2"/>
  <c r="D13" i="2"/>
  <c r="B12" i="2"/>
  <c r="B11" i="2"/>
  <c r="E11" i="2" s="1"/>
  <c r="B10" i="2"/>
  <c r="E10" i="2" s="1"/>
  <c r="B9" i="2"/>
  <c r="E9" i="2" s="1"/>
  <c r="B8" i="2"/>
  <c r="E34" i="1"/>
  <c r="E33" i="1"/>
  <c r="E32" i="1"/>
  <c r="E31" i="1"/>
  <c r="E30" i="1"/>
  <c r="E29" i="1"/>
  <c r="E28" i="1"/>
  <c r="E27" i="1"/>
  <c r="E26" i="1"/>
  <c r="E25" i="1"/>
  <c r="E24" i="1"/>
  <c r="E23" i="1"/>
  <c r="E12" i="2"/>
  <c r="E24" i="3"/>
  <c r="E23" i="3"/>
  <c r="E22" i="3"/>
  <c r="E21" i="3"/>
  <c r="E20" i="3"/>
  <c r="E19" i="3"/>
  <c r="E18" i="3"/>
  <c r="B28" i="3"/>
  <c r="C28" i="3"/>
  <c r="D28" i="3"/>
  <c r="E38" i="1"/>
  <c r="E37" i="1"/>
  <c r="E36" i="1"/>
  <c r="E35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8" i="2" l="1"/>
  <c r="E28" i="3"/>
  <c r="E27" i="3"/>
  <c r="E26" i="3"/>
  <c r="E25" i="3"/>
  <c r="E17" i="3"/>
  <c r="E16" i="3"/>
  <c r="E15" i="3"/>
  <c r="E14" i="3"/>
  <c r="E13" i="3"/>
  <c r="E12" i="3"/>
  <c r="E11" i="3"/>
  <c r="E10" i="3"/>
  <c r="E9" i="3"/>
  <c r="E13" i="2"/>
  <c r="B39" i="1"/>
  <c r="C39" i="1"/>
  <c r="D39" i="1"/>
  <c r="E39" i="1" l="1"/>
  <c r="E8" i="3"/>
  <c r="E37" i="4"/>
</calcChain>
</file>

<file path=xl/sharedStrings.xml><?xml version="1.0" encoding="utf-8"?>
<sst xmlns="http://schemas.openxmlformats.org/spreadsheetml/2006/main" count="129" uniqueCount="45">
  <si>
    <t>For All Ages</t>
  </si>
  <si>
    <t>Valley Mountain Regional Center</t>
  </si>
  <si>
    <t>For Age 22 and Older</t>
  </si>
  <si>
    <t>For Age 3 to 21</t>
  </si>
  <si>
    <t>For Age 0 to 2</t>
  </si>
  <si>
    <t>Totals</t>
  </si>
  <si>
    <t>Total Eligible Consumers</t>
  </si>
  <si>
    <t>Consumers Receiving Purchased Services</t>
  </si>
  <si>
    <t>Consumers With No Purchased Services</t>
  </si>
  <si>
    <t>Percent With No Purchased Services</t>
  </si>
  <si>
    <t>Consumers with No Purchase of  Services</t>
  </si>
  <si>
    <t>by Residence</t>
  </si>
  <si>
    <t>Residence</t>
  </si>
  <si>
    <t>TRANSIENT/HOMELESS</t>
  </si>
  <si>
    <t>SUPPORTED LIVING</t>
  </si>
  <si>
    <t>SUB-ACUTE</t>
  </si>
  <si>
    <t>SONOMA DC</t>
  </si>
  <si>
    <t>SNF/NF NURSING</t>
  </si>
  <si>
    <t>REHABILITATION CENTER</t>
  </si>
  <si>
    <t>PORTERVILLE DC</t>
  </si>
  <si>
    <t>PARENT/RELATIVE/LEGAL GUARDIAN</t>
  </si>
  <si>
    <t>OTHER</t>
  </si>
  <si>
    <t>INDEPENDENT LIVING</t>
  </si>
  <si>
    <t>ICF-DD/N (7-15 BEDS)</t>
  </si>
  <si>
    <t>ICF-DD/N (1-6 BEDS)</t>
  </si>
  <si>
    <t>ICF/DD-H 7-15 BEDS</t>
  </si>
  <si>
    <t>ICF/DD-H 1-6 BEDS</t>
  </si>
  <si>
    <t>ICF/DD (INT.CARE FAC/DEV.DISABLED)</t>
  </si>
  <si>
    <t>FOSTER HOME-CHILDREN-CNTY OR STATE</t>
  </si>
  <si>
    <t>FAMILY HOME AGENCY - ADULTS</t>
  </si>
  <si>
    <t>COUNTY/CITY JAIL(SHORT TERM)</t>
  </si>
  <si>
    <t>CORRECTIONAL INSTITUTION (PRISON)</t>
  </si>
  <si>
    <t>COMMUNITY TREATMENT FACILITY</t>
  </si>
  <si>
    <t>CERTIFIED FOSTER HOME - CHILDREN</t>
  </si>
  <si>
    <t>CCF(RCFE)</t>
  </si>
  <si>
    <t>CCF(7-15 BEDS)</t>
  </si>
  <si>
    <t>CCF(50+ BEDS)</t>
  </si>
  <si>
    <t>CCF(4-6 BEDS)</t>
  </si>
  <si>
    <t>CCF(16-49 BEDS)</t>
  </si>
  <si>
    <t>CCF(1-3 BEDS)</t>
  </si>
  <si>
    <t>CALIFORNIA YOUTH AUTHORITY</t>
  </si>
  <si>
    <t>CANYON SPRINGS/STATE OPERATED</t>
  </si>
  <si>
    <t>ACUTE GENERAL HOSPITAL</t>
  </si>
  <si>
    <t>Fiscal Year 2012-2013</t>
  </si>
  <si>
    <t>PSYCH TREATMENT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</si>
</sst>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G1"/>
    </sheetView>
  </sheetViews>
  <sheetFormatPr defaultRowHeight="15" x14ac:dyDescent="0.25"/>
  <cols>
    <col min="1" max="1" width="37.7109375" bestFit="1" customWidth="1"/>
    <col min="2" max="4" width="10.85546875" style="5" bestFit="1" customWidth="1"/>
    <col min="5" max="5" width="12.5703125" style="5" bestFit="1" customWidth="1"/>
    <col min="6" max="6" width="10.85546875" style="5" bestFit="1" customWidth="1"/>
    <col min="7" max="7" width="7.85546875" bestFit="1" customWidth="1"/>
    <col min="16" max="16" width="18.140625" bestFit="1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10</v>
      </c>
      <c r="B2" s="9"/>
      <c r="C2" s="9"/>
      <c r="D2" s="9"/>
      <c r="E2" s="9"/>
      <c r="F2" s="9"/>
      <c r="G2" s="9"/>
    </row>
    <row r="3" spans="1:7" x14ac:dyDescent="0.25">
      <c r="A3" s="9" t="s">
        <v>11</v>
      </c>
      <c r="B3" s="9"/>
      <c r="C3" s="9"/>
      <c r="D3" s="9"/>
      <c r="E3" s="9"/>
      <c r="F3" s="9"/>
      <c r="G3" s="9"/>
    </row>
    <row r="4" spans="1:7" x14ac:dyDescent="0.25">
      <c r="A4" s="9" t="s">
        <v>43</v>
      </c>
      <c r="B4" s="9"/>
      <c r="C4" s="9"/>
      <c r="D4" s="9"/>
      <c r="E4" s="9"/>
      <c r="F4" s="9"/>
      <c r="G4" s="9"/>
    </row>
    <row r="6" spans="1:7" x14ac:dyDescent="0.25">
      <c r="A6" t="s">
        <v>0</v>
      </c>
    </row>
    <row r="7" spans="1:7" s="1" customFormat="1" ht="60" x14ac:dyDescent="0.25">
      <c r="A7" s="1" t="s">
        <v>12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1" t="s">
        <v>42</v>
      </c>
      <c r="B8">
        <v>2</v>
      </c>
      <c r="C8" s="11">
        <v>1</v>
      </c>
      <c r="D8" s="11">
        <v>1</v>
      </c>
      <c r="E8" s="2">
        <f t="shared" ref="E8:E38" si="0">D8/B8</f>
        <v>0.5</v>
      </c>
      <c r="G8" s="2"/>
    </row>
    <row r="9" spans="1:7" x14ac:dyDescent="0.25">
      <c r="A9" s="1" t="s">
        <v>40</v>
      </c>
      <c r="B9">
        <v>1</v>
      </c>
      <c r="C9">
        <v>0</v>
      </c>
      <c r="D9" s="11">
        <v>1</v>
      </c>
      <c r="E9" s="2">
        <f t="shared" si="0"/>
        <v>1</v>
      </c>
      <c r="G9" s="2"/>
    </row>
    <row r="10" spans="1:7" x14ac:dyDescent="0.25">
      <c r="A10" s="1" t="s">
        <v>41</v>
      </c>
      <c r="B10">
        <v>3</v>
      </c>
      <c r="C10" s="11">
        <v>1</v>
      </c>
      <c r="D10" s="11">
        <v>2</v>
      </c>
      <c r="E10" s="2">
        <f t="shared" si="0"/>
        <v>0.66666666666666663</v>
      </c>
      <c r="G10" s="2"/>
    </row>
    <row r="11" spans="1:7" x14ac:dyDescent="0.25">
      <c r="A11" s="1" t="s">
        <v>39</v>
      </c>
      <c r="B11">
        <v>21</v>
      </c>
      <c r="C11" s="11">
        <v>21</v>
      </c>
      <c r="D11" s="11">
        <v>0</v>
      </c>
      <c r="E11" s="2">
        <f t="shared" si="0"/>
        <v>0</v>
      </c>
      <c r="G11" s="2"/>
    </row>
    <row r="12" spans="1:7" x14ac:dyDescent="0.25">
      <c r="A12" s="1" t="s">
        <v>38</v>
      </c>
      <c r="B12">
        <v>128</v>
      </c>
      <c r="C12" s="11">
        <v>128</v>
      </c>
      <c r="D12" s="11">
        <v>0</v>
      </c>
      <c r="E12" s="2">
        <f t="shared" si="0"/>
        <v>0</v>
      </c>
      <c r="G12" s="2"/>
    </row>
    <row r="13" spans="1:7" x14ac:dyDescent="0.25">
      <c r="A13" s="1" t="s">
        <v>37</v>
      </c>
      <c r="B13">
        <v>911</v>
      </c>
      <c r="C13" s="11">
        <v>894</v>
      </c>
      <c r="D13" s="11">
        <v>17</v>
      </c>
      <c r="E13" s="2">
        <f t="shared" si="0"/>
        <v>1.8660812294182216E-2</v>
      </c>
      <c r="G13" s="2"/>
    </row>
    <row r="14" spans="1:7" x14ac:dyDescent="0.25">
      <c r="A14" s="1" t="s">
        <v>36</v>
      </c>
      <c r="B14">
        <v>11</v>
      </c>
      <c r="C14" s="11">
        <v>11</v>
      </c>
      <c r="D14" s="11">
        <v>0</v>
      </c>
      <c r="E14" s="2">
        <f t="shared" si="0"/>
        <v>0</v>
      </c>
      <c r="G14" s="2"/>
    </row>
    <row r="15" spans="1:7" x14ac:dyDescent="0.25">
      <c r="A15" s="1" t="s">
        <v>35</v>
      </c>
      <c r="B15">
        <v>76</v>
      </c>
      <c r="C15" s="11">
        <v>75</v>
      </c>
      <c r="D15" s="11">
        <v>1</v>
      </c>
      <c r="E15" s="2">
        <f t="shared" si="0"/>
        <v>1.3157894736842105E-2</v>
      </c>
      <c r="G15" s="2"/>
    </row>
    <row r="16" spans="1:7" x14ac:dyDescent="0.25">
      <c r="A16" s="1" t="s">
        <v>34</v>
      </c>
      <c r="B16">
        <v>6</v>
      </c>
      <c r="C16" s="11">
        <v>6</v>
      </c>
      <c r="D16">
        <v>0</v>
      </c>
      <c r="E16" s="2">
        <f t="shared" si="0"/>
        <v>0</v>
      </c>
      <c r="G16" s="2"/>
    </row>
    <row r="17" spans="1:7" x14ac:dyDescent="0.25">
      <c r="A17" s="1" t="s">
        <v>33</v>
      </c>
      <c r="B17">
        <v>16</v>
      </c>
      <c r="C17" s="11">
        <v>12</v>
      </c>
      <c r="D17" s="11">
        <v>4</v>
      </c>
      <c r="E17" s="2">
        <f t="shared" si="0"/>
        <v>0.25</v>
      </c>
      <c r="G17" s="2"/>
    </row>
    <row r="18" spans="1:7" x14ac:dyDescent="0.25">
      <c r="A18" s="1" t="s">
        <v>32</v>
      </c>
      <c r="B18">
        <v>7</v>
      </c>
      <c r="C18" s="11">
        <v>5</v>
      </c>
      <c r="D18" s="11">
        <v>2</v>
      </c>
      <c r="E18" s="2">
        <f t="shared" si="0"/>
        <v>0.2857142857142857</v>
      </c>
      <c r="G18" s="2"/>
    </row>
    <row r="19" spans="1:7" x14ac:dyDescent="0.25">
      <c r="A19" s="1" t="s">
        <v>31</v>
      </c>
      <c r="B19">
        <v>15</v>
      </c>
      <c r="C19" s="11">
        <v>3</v>
      </c>
      <c r="D19" s="11">
        <v>12</v>
      </c>
      <c r="E19" s="2">
        <f t="shared" si="0"/>
        <v>0.8</v>
      </c>
      <c r="G19" s="2"/>
    </row>
    <row r="20" spans="1:7" x14ac:dyDescent="0.25">
      <c r="A20" s="1" t="s">
        <v>30</v>
      </c>
      <c r="B20">
        <v>29</v>
      </c>
      <c r="C20" s="11">
        <v>7</v>
      </c>
      <c r="D20" s="11">
        <v>22</v>
      </c>
      <c r="E20" s="2">
        <f t="shared" si="0"/>
        <v>0.75862068965517238</v>
      </c>
      <c r="G20" s="2"/>
    </row>
    <row r="21" spans="1:7" x14ac:dyDescent="0.25">
      <c r="A21" s="1" t="s">
        <v>29</v>
      </c>
      <c r="B21">
        <v>37</v>
      </c>
      <c r="C21" s="11">
        <v>36</v>
      </c>
      <c r="D21" s="11">
        <v>1</v>
      </c>
      <c r="E21" s="2">
        <f t="shared" si="0"/>
        <v>2.7027027027027029E-2</v>
      </c>
      <c r="G21" s="2"/>
    </row>
    <row r="22" spans="1:7" x14ac:dyDescent="0.25">
      <c r="A22" s="1" t="s">
        <v>28</v>
      </c>
      <c r="B22">
        <v>223</v>
      </c>
      <c r="C22" s="11">
        <v>150</v>
      </c>
      <c r="D22" s="11">
        <v>73</v>
      </c>
      <c r="E22" s="2">
        <f t="shared" si="0"/>
        <v>0.3273542600896861</v>
      </c>
      <c r="G22" s="2"/>
    </row>
    <row r="23" spans="1:7" x14ac:dyDescent="0.25">
      <c r="A23" s="1" t="s">
        <v>27</v>
      </c>
      <c r="B23">
        <v>2</v>
      </c>
      <c r="C23" s="11">
        <v>1</v>
      </c>
      <c r="D23" s="11">
        <v>1</v>
      </c>
      <c r="E23" s="2">
        <f t="shared" ref="E23:E34" si="1">D23/B23</f>
        <v>0.5</v>
      </c>
      <c r="G23" s="2"/>
    </row>
    <row r="24" spans="1:7" x14ac:dyDescent="0.25">
      <c r="A24" s="1" t="s">
        <v>26</v>
      </c>
      <c r="B24">
        <v>131</v>
      </c>
      <c r="C24" s="11">
        <v>130</v>
      </c>
      <c r="D24" s="11">
        <v>1</v>
      </c>
      <c r="E24" s="2">
        <f t="shared" si="1"/>
        <v>7.6335877862595417E-3</v>
      </c>
      <c r="G24" s="2"/>
    </row>
    <row r="25" spans="1:7" x14ac:dyDescent="0.25">
      <c r="A25" s="1" t="s">
        <v>25</v>
      </c>
      <c r="B25">
        <v>4</v>
      </c>
      <c r="C25" s="11">
        <v>2</v>
      </c>
      <c r="D25" s="11">
        <v>2</v>
      </c>
      <c r="E25" s="2">
        <f t="shared" si="1"/>
        <v>0.5</v>
      </c>
      <c r="G25" s="2"/>
    </row>
    <row r="26" spans="1:7" x14ac:dyDescent="0.25">
      <c r="A26" s="1" t="s">
        <v>24</v>
      </c>
      <c r="B26">
        <v>67</v>
      </c>
      <c r="C26" s="11">
        <v>67</v>
      </c>
      <c r="D26" s="11">
        <v>0</v>
      </c>
      <c r="E26" s="2">
        <f t="shared" si="1"/>
        <v>0</v>
      </c>
      <c r="G26" s="2"/>
    </row>
    <row r="27" spans="1:7" x14ac:dyDescent="0.25">
      <c r="A27" s="1" t="s">
        <v>23</v>
      </c>
      <c r="B27">
        <v>10</v>
      </c>
      <c r="C27" s="11">
        <v>10</v>
      </c>
      <c r="D27">
        <v>0</v>
      </c>
      <c r="E27" s="2">
        <f t="shared" si="1"/>
        <v>0</v>
      </c>
      <c r="G27" s="2"/>
    </row>
    <row r="28" spans="1:7" x14ac:dyDescent="0.25">
      <c r="A28" s="1" t="s">
        <v>22</v>
      </c>
      <c r="B28">
        <v>608</v>
      </c>
      <c r="C28" s="11">
        <v>522</v>
      </c>
      <c r="D28" s="11">
        <v>86</v>
      </c>
      <c r="E28" s="2">
        <f t="shared" si="1"/>
        <v>0.14144736842105263</v>
      </c>
      <c r="G28" s="2"/>
    </row>
    <row r="29" spans="1:7" x14ac:dyDescent="0.25">
      <c r="A29" s="1" t="s">
        <v>21</v>
      </c>
      <c r="B29">
        <v>51</v>
      </c>
      <c r="C29" s="11">
        <v>8</v>
      </c>
      <c r="D29" s="11">
        <v>43</v>
      </c>
      <c r="E29" s="2">
        <f t="shared" si="1"/>
        <v>0.84313725490196079</v>
      </c>
      <c r="G29" s="2"/>
    </row>
    <row r="30" spans="1:7" x14ac:dyDescent="0.25">
      <c r="A30" s="1" t="s">
        <v>20</v>
      </c>
      <c r="B30">
        <v>11430</v>
      </c>
      <c r="C30" s="11">
        <v>8108</v>
      </c>
      <c r="D30" s="11">
        <v>3322</v>
      </c>
      <c r="E30" s="2">
        <f t="shared" si="1"/>
        <v>0.29063867016622924</v>
      </c>
      <c r="G30" s="2"/>
    </row>
    <row r="31" spans="1:7" x14ac:dyDescent="0.25">
      <c r="A31" s="1" t="s">
        <v>19</v>
      </c>
      <c r="B31">
        <v>34</v>
      </c>
      <c r="C31" s="11">
        <v>15</v>
      </c>
      <c r="D31" s="11">
        <v>19</v>
      </c>
      <c r="E31" s="2">
        <f t="shared" si="1"/>
        <v>0.55882352941176472</v>
      </c>
      <c r="G31" s="2"/>
    </row>
    <row r="32" spans="1:7" x14ac:dyDescent="0.25">
      <c r="A32" s="1" t="s">
        <v>44</v>
      </c>
      <c r="B32">
        <v>4</v>
      </c>
      <c r="C32" s="11">
        <v>4</v>
      </c>
      <c r="D32" s="11">
        <v>0</v>
      </c>
      <c r="E32" s="2">
        <f t="shared" si="1"/>
        <v>0</v>
      </c>
      <c r="G32" s="2"/>
    </row>
    <row r="33" spans="1:7" x14ac:dyDescent="0.25">
      <c r="A33" s="1" t="s">
        <v>18</v>
      </c>
      <c r="B33">
        <v>5</v>
      </c>
      <c r="C33" s="11">
        <v>5</v>
      </c>
      <c r="D33">
        <v>0</v>
      </c>
      <c r="E33" s="2">
        <f t="shared" si="1"/>
        <v>0</v>
      </c>
      <c r="G33" s="2"/>
    </row>
    <row r="34" spans="1:7" x14ac:dyDescent="0.25">
      <c r="A34" s="1" t="s">
        <v>17</v>
      </c>
      <c r="B34">
        <v>44</v>
      </c>
      <c r="C34" s="11">
        <v>35</v>
      </c>
      <c r="D34" s="11">
        <v>9</v>
      </c>
      <c r="E34" s="2">
        <f t="shared" si="1"/>
        <v>0.20454545454545456</v>
      </c>
      <c r="G34" s="2"/>
    </row>
    <row r="35" spans="1:7" x14ac:dyDescent="0.25">
      <c r="A35" s="1" t="s">
        <v>16</v>
      </c>
      <c r="B35">
        <v>4</v>
      </c>
      <c r="C35" s="11">
        <v>0</v>
      </c>
      <c r="D35" s="11">
        <v>4</v>
      </c>
      <c r="E35" s="2">
        <f t="shared" si="0"/>
        <v>1</v>
      </c>
      <c r="G35" s="2"/>
    </row>
    <row r="36" spans="1:7" x14ac:dyDescent="0.25">
      <c r="A36" s="1" t="s">
        <v>15</v>
      </c>
      <c r="B36">
        <v>4</v>
      </c>
      <c r="C36" s="11">
        <v>3</v>
      </c>
      <c r="D36" s="11">
        <v>1</v>
      </c>
      <c r="E36" s="2">
        <f t="shared" si="0"/>
        <v>0.25</v>
      </c>
      <c r="G36" s="2"/>
    </row>
    <row r="37" spans="1:7" x14ac:dyDescent="0.25">
      <c r="A37" s="1" t="s">
        <v>14</v>
      </c>
      <c r="B37">
        <v>570</v>
      </c>
      <c r="C37" s="11">
        <v>558</v>
      </c>
      <c r="D37" s="11">
        <v>12</v>
      </c>
      <c r="E37" s="2">
        <f t="shared" si="0"/>
        <v>2.1052631578947368E-2</v>
      </c>
      <c r="G37" s="3"/>
    </row>
    <row r="38" spans="1:7" x14ac:dyDescent="0.25">
      <c r="A38" s="1" t="s">
        <v>13</v>
      </c>
      <c r="B38">
        <v>10</v>
      </c>
      <c r="C38" s="11">
        <v>7</v>
      </c>
      <c r="D38" s="11">
        <v>3</v>
      </c>
      <c r="E38" s="2">
        <f t="shared" si="0"/>
        <v>0.3</v>
      </c>
      <c r="G38" s="2"/>
    </row>
    <row r="39" spans="1:7" x14ac:dyDescent="0.25">
      <c r="A39" s="1" t="s">
        <v>5</v>
      </c>
      <c r="B39" s="5">
        <f>SUM(B8:B38)</f>
        <v>14464</v>
      </c>
      <c r="C39" s="5">
        <f>SUM(C8:C38)</f>
        <v>10825</v>
      </c>
      <c r="D39" s="5">
        <f>SUM(D8:D38)</f>
        <v>3639</v>
      </c>
      <c r="E39" s="2">
        <f t="shared" ref="E39" si="2">D39/B39</f>
        <v>0.25159015486725661</v>
      </c>
      <c r="G39" s="2"/>
    </row>
    <row r="40" spans="1:7" x14ac:dyDescent="0.25">
      <c r="A40" s="1"/>
    </row>
    <row r="41" spans="1:7" x14ac:dyDescent="0.25">
      <c r="A41" s="1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"/>
    </sheetView>
  </sheetViews>
  <sheetFormatPr defaultRowHeight="15" x14ac:dyDescent="0.25"/>
  <cols>
    <col min="1" max="1" width="40.42578125" bestFit="1" customWidth="1"/>
    <col min="2" max="4" width="10.85546875" style="8" bestFit="1" customWidth="1"/>
    <col min="5" max="5" width="12.570312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10</v>
      </c>
      <c r="B2" s="9"/>
      <c r="C2" s="9"/>
      <c r="D2" s="9"/>
      <c r="E2" s="9"/>
      <c r="F2" s="9"/>
      <c r="G2" s="9"/>
    </row>
    <row r="3" spans="1:7" x14ac:dyDescent="0.25">
      <c r="A3" s="9" t="s">
        <v>11</v>
      </c>
      <c r="B3" s="9"/>
      <c r="C3" s="9"/>
      <c r="D3" s="9"/>
      <c r="E3" s="9"/>
      <c r="F3" s="9"/>
      <c r="G3" s="9"/>
    </row>
    <row r="4" spans="1:7" x14ac:dyDescent="0.25">
      <c r="A4" s="9" t="s">
        <v>43</v>
      </c>
      <c r="B4" s="9"/>
      <c r="C4" s="9"/>
      <c r="D4" s="9"/>
      <c r="E4" s="9"/>
      <c r="F4" s="9"/>
      <c r="G4" s="9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4</v>
      </c>
      <c r="B6" s="6"/>
      <c r="C6" s="6"/>
      <c r="D6" s="6"/>
      <c r="E6" s="6"/>
      <c r="F6" s="6"/>
    </row>
    <row r="7" spans="1:7" s="1" customFormat="1" ht="60" x14ac:dyDescent="0.25">
      <c r="A7" s="10" t="s">
        <v>12</v>
      </c>
      <c r="B7" s="1" t="s">
        <v>6</v>
      </c>
      <c r="C7" s="1" t="s">
        <v>7</v>
      </c>
      <c r="D7" s="1" t="s">
        <v>8</v>
      </c>
      <c r="E7" s="1" t="s">
        <v>9</v>
      </c>
      <c r="F7" s="7"/>
    </row>
    <row r="8" spans="1:7" x14ac:dyDescent="0.25">
      <c r="A8" s="10" t="s">
        <v>33</v>
      </c>
      <c r="B8">
        <f>C8+D8</f>
        <v>6</v>
      </c>
      <c r="C8" s="11">
        <v>6</v>
      </c>
      <c r="D8">
        <v>0</v>
      </c>
      <c r="E8" s="2">
        <f t="shared" ref="E8:E13" si="0">D8/B8</f>
        <v>0</v>
      </c>
      <c r="F8" s="6"/>
      <c r="G8" s="2"/>
    </row>
    <row r="9" spans="1:7" x14ac:dyDescent="0.25">
      <c r="A9" s="10" t="s">
        <v>28</v>
      </c>
      <c r="B9">
        <f t="shared" ref="B9:B12" si="1">C9+D9</f>
        <v>96</v>
      </c>
      <c r="C9" s="11">
        <v>76</v>
      </c>
      <c r="D9" s="11">
        <v>20</v>
      </c>
      <c r="E9" s="2">
        <f t="shared" si="0"/>
        <v>0.20833333333333334</v>
      </c>
      <c r="F9" s="6"/>
      <c r="G9" s="2"/>
    </row>
    <row r="10" spans="1:7" x14ac:dyDescent="0.25">
      <c r="A10" s="10" t="s">
        <v>21</v>
      </c>
      <c r="B10">
        <f t="shared" si="1"/>
        <v>1</v>
      </c>
      <c r="C10">
        <v>0</v>
      </c>
      <c r="D10" s="11">
        <v>1</v>
      </c>
      <c r="E10" s="2">
        <f t="shared" si="0"/>
        <v>1</v>
      </c>
      <c r="F10" s="6"/>
      <c r="G10" s="2"/>
    </row>
    <row r="11" spans="1:7" x14ac:dyDescent="0.25">
      <c r="A11" s="10" t="s">
        <v>20</v>
      </c>
      <c r="B11">
        <f t="shared" si="1"/>
        <v>2460</v>
      </c>
      <c r="C11" s="11">
        <v>1831</v>
      </c>
      <c r="D11" s="11">
        <v>629</v>
      </c>
      <c r="E11" s="2">
        <f t="shared" si="0"/>
        <v>0.25569105691056909</v>
      </c>
      <c r="F11" s="6"/>
      <c r="G11" s="2"/>
    </row>
    <row r="12" spans="1:7" x14ac:dyDescent="0.25">
      <c r="A12" s="10" t="s">
        <v>13</v>
      </c>
      <c r="B12">
        <f t="shared" si="1"/>
        <v>1</v>
      </c>
      <c r="C12" s="11">
        <v>0</v>
      </c>
      <c r="D12" s="11">
        <v>1</v>
      </c>
      <c r="E12" s="2">
        <f t="shared" ref="E12" si="2">D12/B12</f>
        <v>1</v>
      </c>
      <c r="F12" s="6"/>
      <c r="G12" s="2"/>
    </row>
    <row r="13" spans="1:7" x14ac:dyDescent="0.25">
      <c r="A13" s="10" t="s">
        <v>5</v>
      </c>
      <c r="B13" s="5">
        <f>SUM(B8:B12)</f>
        <v>2564</v>
      </c>
      <c r="C13" s="5">
        <f>SUM(C8:C12)</f>
        <v>1913</v>
      </c>
      <c r="D13" s="5">
        <f>SUM(D8:D12)</f>
        <v>651</v>
      </c>
      <c r="E13" s="2">
        <f t="shared" si="0"/>
        <v>0.25390015600624027</v>
      </c>
      <c r="F13" s="6"/>
      <c r="G13" s="2"/>
    </row>
    <row r="14" spans="1:7" x14ac:dyDescent="0.25">
      <c r="A14" s="10"/>
      <c r="B14" s="5"/>
      <c r="C14" s="5"/>
      <c r="D14" s="5"/>
      <c r="E14" s="2"/>
      <c r="F14" s="6"/>
      <c r="G14" s="2"/>
    </row>
    <row r="15" spans="1:7" x14ac:dyDescent="0.25">
      <c r="B15" s="5"/>
      <c r="C15" s="5"/>
      <c r="D15" s="5"/>
      <c r="E15" s="2"/>
      <c r="F15" s="6"/>
      <c r="G15" s="2"/>
    </row>
    <row r="16" spans="1:7" x14ac:dyDescent="0.25">
      <c r="B16" s="5"/>
      <c r="C16" s="5"/>
      <c r="D16" s="5"/>
      <c r="E16" s="2"/>
      <c r="F16" s="6"/>
      <c r="G16" s="2"/>
    </row>
    <row r="17" spans="2:7" x14ac:dyDescent="0.25">
      <c r="B17" s="5"/>
      <c r="C17" s="5"/>
      <c r="D17" s="5"/>
      <c r="E17" s="2"/>
      <c r="F17" s="6"/>
      <c r="G17" s="2"/>
    </row>
    <row r="18" spans="2:7" x14ac:dyDescent="0.25">
      <c r="B18" s="5"/>
      <c r="C18" s="5"/>
      <c r="D18" s="5"/>
      <c r="E18" s="2"/>
      <c r="F18" s="6"/>
      <c r="G18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ColWidth="11.7109375" defaultRowHeight="15" x14ac:dyDescent="0.25"/>
  <cols>
    <col min="1" max="1" width="37.7109375" bestFit="1" customWidth="1"/>
    <col min="2" max="2" width="10.85546875" bestFit="1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10</v>
      </c>
      <c r="B2" s="9"/>
      <c r="C2" s="9"/>
      <c r="D2" s="9"/>
      <c r="E2" s="9"/>
      <c r="F2" s="9"/>
      <c r="G2" s="9"/>
    </row>
    <row r="3" spans="1:7" x14ac:dyDescent="0.25">
      <c r="A3" s="9" t="s">
        <v>11</v>
      </c>
      <c r="B3" s="9"/>
      <c r="C3" s="9"/>
      <c r="D3" s="9"/>
      <c r="E3" s="9"/>
      <c r="F3" s="9"/>
      <c r="G3" s="9"/>
    </row>
    <row r="4" spans="1:7" x14ac:dyDescent="0.25">
      <c r="A4" s="9" t="s">
        <v>43</v>
      </c>
      <c r="B4" s="9"/>
      <c r="C4" s="9"/>
      <c r="D4" s="9"/>
      <c r="E4" s="9"/>
      <c r="F4" s="9"/>
      <c r="G4" s="9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3</v>
      </c>
      <c r="B6" s="5"/>
      <c r="C6" s="5"/>
      <c r="D6" s="5"/>
      <c r="E6" s="5"/>
      <c r="F6" s="5"/>
    </row>
    <row r="7" spans="1:7" s="1" customFormat="1" ht="60" x14ac:dyDescent="0.25">
      <c r="A7" s="10" t="s">
        <v>12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10" t="s">
        <v>40</v>
      </c>
      <c r="B8">
        <v>1</v>
      </c>
      <c r="C8">
        <v>0</v>
      </c>
      <c r="D8" s="11">
        <v>1</v>
      </c>
      <c r="E8" s="2">
        <f t="shared" ref="E8:E28" si="0">D8/B8</f>
        <v>1</v>
      </c>
      <c r="F8" s="5"/>
      <c r="G8" s="2"/>
    </row>
    <row r="9" spans="1:7" x14ac:dyDescent="0.25">
      <c r="A9" s="10" t="s">
        <v>39</v>
      </c>
      <c r="B9">
        <v>4</v>
      </c>
      <c r="C9" s="11">
        <v>3</v>
      </c>
      <c r="D9" s="11">
        <v>1</v>
      </c>
      <c r="E9" s="2">
        <f t="shared" si="0"/>
        <v>0.25</v>
      </c>
      <c r="F9" s="5"/>
      <c r="G9" s="2"/>
    </row>
    <row r="10" spans="1:7" x14ac:dyDescent="0.25">
      <c r="A10" s="10" t="s">
        <v>38</v>
      </c>
      <c r="B10">
        <v>1</v>
      </c>
      <c r="C10" s="11">
        <v>1</v>
      </c>
      <c r="D10">
        <v>0</v>
      </c>
      <c r="E10" s="2">
        <f t="shared" si="0"/>
        <v>0</v>
      </c>
      <c r="F10" s="5"/>
      <c r="G10" s="2"/>
    </row>
    <row r="11" spans="1:7" x14ac:dyDescent="0.25">
      <c r="A11" s="10" t="s">
        <v>37</v>
      </c>
      <c r="B11">
        <v>92</v>
      </c>
      <c r="C11" s="11">
        <v>82</v>
      </c>
      <c r="D11" s="11">
        <v>10</v>
      </c>
      <c r="E11" s="2">
        <f t="shared" si="0"/>
        <v>0.10869565217391304</v>
      </c>
      <c r="F11" s="5"/>
      <c r="G11" s="2"/>
    </row>
    <row r="12" spans="1:7" x14ac:dyDescent="0.25">
      <c r="A12" s="10" t="s">
        <v>35</v>
      </c>
      <c r="B12">
        <v>1</v>
      </c>
      <c r="C12" s="11">
        <v>0</v>
      </c>
      <c r="D12" s="11">
        <v>1</v>
      </c>
      <c r="E12" s="2">
        <f t="shared" si="0"/>
        <v>1</v>
      </c>
      <c r="F12" s="5"/>
      <c r="G12" s="2"/>
    </row>
    <row r="13" spans="1:7" x14ac:dyDescent="0.25">
      <c r="A13" s="10" t="s">
        <v>33</v>
      </c>
      <c r="B13">
        <v>9</v>
      </c>
      <c r="C13" s="11">
        <v>5</v>
      </c>
      <c r="D13" s="11">
        <v>4</v>
      </c>
      <c r="E13" s="2">
        <f t="shared" si="0"/>
        <v>0.44444444444444442</v>
      </c>
      <c r="F13" s="5"/>
      <c r="G13" s="2"/>
    </row>
    <row r="14" spans="1:7" x14ac:dyDescent="0.25">
      <c r="A14" s="10" t="s">
        <v>32</v>
      </c>
      <c r="B14">
        <v>5</v>
      </c>
      <c r="C14" s="11">
        <v>3</v>
      </c>
      <c r="D14" s="11">
        <v>2</v>
      </c>
      <c r="E14" s="2">
        <f t="shared" si="0"/>
        <v>0.4</v>
      </c>
      <c r="F14" s="5"/>
      <c r="G14" s="3"/>
    </row>
    <row r="15" spans="1:7" x14ac:dyDescent="0.25">
      <c r="A15" s="10" t="s">
        <v>31</v>
      </c>
      <c r="B15">
        <v>1</v>
      </c>
      <c r="C15" s="11">
        <v>0</v>
      </c>
      <c r="D15" s="11">
        <v>1</v>
      </c>
      <c r="E15" s="2">
        <f t="shared" si="0"/>
        <v>1</v>
      </c>
      <c r="F15" s="5"/>
      <c r="G15" s="2"/>
    </row>
    <row r="16" spans="1:7" x14ac:dyDescent="0.25">
      <c r="A16" s="10" t="s">
        <v>28</v>
      </c>
      <c r="B16">
        <v>125</v>
      </c>
      <c r="C16" s="11">
        <v>74</v>
      </c>
      <c r="D16" s="11">
        <v>51</v>
      </c>
      <c r="E16" s="2">
        <f t="shared" si="0"/>
        <v>0.40799999999999997</v>
      </c>
      <c r="F16" s="5"/>
      <c r="G16" s="2"/>
    </row>
    <row r="17" spans="1:7" x14ac:dyDescent="0.25">
      <c r="A17" s="10" t="s">
        <v>27</v>
      </c>
      <c r="B17">
        <v>2</v>
      </c>
      <c r="C17" s="11">
        <v>1</v>
      </c>
      <c r="D17" s="11">
        <v>1</v>
      </c>
      <c r="E17" s="2">
        <f t="shared" si="0"/>
        <v>0.5</v>
      </c>
      <c r="F17" s="5"/>
      <c r="G17" s="2"/>
    </row>
    <row r="18" spans="1:7" x14ac:dyDescent="0.25">
      <c r="A18" s="10" t="s">
        <v>26</v>
      </c>
      <c r="B18">
        <v>2</v>
      </c>
      <c r="C18" s="11">
        <v>1</v>
      </c>
      <c r="D18" s="11">
        <v>1</v>
      </c>
      <c r="E18" s="2">
        <f t="shared" ref="E18:E24" si="1">D18/B18</f>
        <v>0.5</v>
      </c>
      <c r="F18" s="5"/>
      <c r="G18" s="2"/>
    </row>
    <row r="19" spans="1:7" x14ac:dyDescent="0.25">
      <c r="A19" s="10" t="s">
        <v>23</v>
      </c>
      <c r="B19">
        <v>3</v>
      </c>
      <c r="C19" s="11">
        <v>2</v>
      </c>
      <c r="D19" s="11">
        <v>1</v>
      </c>
      <c r="E19" s="2">
        <f t="shared" si="1"/>
        <v>0.33333333333333331</v>
      </c>
      <c r="F19" s="5"/>
      <c r="G19" s="2"/>
    </row>
    <row r="20" spans="1:7" x14ac:dyDescent="0.25">
      <c r="A20" s="10" t="s">
        <v>22</v>
      </c>
      <c r="B20">
        <v>13</v>
      </c>
      <c r="C20" s="11">
        <v>8</v>
      </c>
      <c r="D20" s="11">
        <v>5</v>
      </c>
      <c r="E20" s="2">
        <f t="shared" si="1"/>
        <v>0.38461538461538464</v>
      </c>
      <c r="F20" s="5"/>
      <c r="G20" s="2"/>
    </row>
    <row r="21" spans="1:7" x14ac:dyDescent="0.25">
      <c r="A21" s="10" t="s">
        <v>21</v>
      </c>
      <c r="B21">
        <v>15</v>
      </c>
      <c r="C21" s="11">
        <v>2</v>
      </c>
      <c r="D21" s="11">
        <v>13</v>
      </c>
      <c r="E21" s="2">
        <f t="shared" si="1"/>
        <v>0.8666666666666667</v>
      </c>
      <c r="F21" s="5"/>
      <c r="G21" s="3"/>
    </row>
    <row r="22" spans="1:7" x14ac:dyDescent="0.25">
      <c r="A22" s="10" t="s">
        <v>20</v>
      </c>
      <c r="B22">
        <v>6393</v>
      </c>
      <c r="C22" s="11">
        <v>4165</v>
      </c>
      <c r="D22" s="11">
        <v>2228</v>
      </c>
      <c r="E22" s="2">
        <f t="shared" si="1"/>
        <v>0.34850617863287969</v>
      </c>
      <c r="F22" s="5"/>
      <c r="G22" s="2"/>
    </row>
    <row r="23" spans="1:7" x14ac:dyDescent="0.25">
      <c r="A23" s="10" t="s">
        <v>19</v>
      </c>
      <c r="B23">
        <v>3</v>
      </c>
      <c r="C23" s="11">
        <v>2</v>
      </c>
      <c r="D23" s="11">
        <v>1</v>
      </c>
      <c r="E23" s="2">
        <f t="shared" si="1"/>
        <v>0.33333333333333331</v>
      </c>
      <c r="F23" s="5"/>
      <c r="G23" s="2"/>
    </row>
    <row r="24" spans="1:7" x14ac:dyDescent="0.25">
      <c r="A24" s="10" t="s">
        <v>18</v>
      </c>
      <c r="B24">
        <v>1</v>
      </c>
      <c r="C24" s="11">
        <v>1</v>
      </c>
      <c r="D24" s="11">
        <v>0</v>
      </c>
      <c r="E24" s="2">
        <f t="shared" si="1"/>
        <v>0</v>
      </c>
      <c r="F24" s="5"/>
      <c r="G24" s="2"/>
    </row>
    <row r="25" spans="1:7" x14ac:dyDescent="0.25">
      <c r="A25" s="10" t="s">
        <v>15</v>
      </c>
      <c r="B25">
        <v>1</v>
      </c>
      <c r="C25" s="11">
        <v>1</v>
      </c>
      <c r="D25">
        <v>0</v>
      </c>
      <c r="E25" s="2">
        <f t="shared" si="0"/>
        <v>0</v>
      </c>
      <c r="F25" s="5"/>
      <c r="G25" s="2"/>
    </row>
    <row r="26" spans="1:7" x14ac:dyDescent="0.25">
      <c r="A26" s="10" t="s">
        <v>14</v>
      </c>
      <c r="B26">
        <v>2</v>
      </c>
      <c r="C26" s="11">
        <v>2</v>
      </c>
      <c r="D26">
        <v>0</v>
      </c>
      <c r="E26" s="2">
        <f t="shared" si="0"/>
        <v>0</v>
      </c>
      <c r="F26" s="5"/>
      <c r="G26" s="2"/>
    </row>
    <row r="27" spans="1:7" x14ac:dyDescent="0.25">
      <c r="A27" s="10" t="s">
        <v>13</v>
      </c>
      <c r="B27">
        <v>1</v>
      </c>
      <c r="C27" s="11">
        <v>0</v>
      </c>
      <c r="D27" s="11">
        <v>1</v>
      </c>
      <c r="E27" s="2">
        <f t="shared" si="0"/>
        <v>1</v>
      </c>
      <c r="F27" s="5"/>
      <c r="G27" s="3"/>
    </row>
    <row r="28" spans="1:7" x14ac:dyDescent="0.25">
      <c r="A28" s="10" t="s">
        <v>5</v>
      </c>
      <c r="B28" s="5">
        <f>SUM(B8:B27)</f>
        <v>6675</v>
      </c>
      <c r="C28" s="5">
        <f>SUM(C8:C27)</f>
        <v>4353</v>
      </c>
      <c r="D28" s="5">
        <f>SUM(D8:D27)</f>
        <v>2322</v>
      </c>
      <c r="E28" s="2">
        <f t="shared" si="0"/>
        <v>0.34786516853932586</v>
      </c>
    </row>
    <row r="29" spans="1:7" x14ac:dyDescent="0.25">
      <c r="A29" s="10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ColWidth="9" defaultRowHeight="15" x14ac:dyDescent="0.25"/>
  <cols>
    <col min="1" max="1" width="37.7109375" bestFit="1" customWidth="1"/>
    <col min="2" max="4" width="10.85546875" bestFit="1" customWidth="1"/>
    <col min="5" max="5" width="12.5703125" bestFit="1" customWidth="1"/>
    <col min="6" max="6" width="10.85546875" bestFit="1" customWidth="1"/>
    <col min="7" max="7" width="7.85546875" bestFit="1" customWidth="1"/>
  </cols>
  <sheetData>
    <row r="1" spans="1:7" x14ac:dyDescent="0.25">
      <c r="A1" s="9" t="s">
        <v>1</v>
      </c>
      <c r="B1" s="9"/>
      <c r="C1" s="9"/>
      <c r="D1" s="9"/>
      <c r="E1" s="9"/>
      <c r="F1" s="9"/>
      <c r="G1" s="9"/>
    </row>
    <row r="2" spans="1:7" x14ac:dyDescent="0.25">
      <c r="A2" s="9" t="s">
        <v>10</v>
      </c>
      <c r="B2" s="9"/>
      <c r="C2" s="9"/>
      <c r="D2" s="9"/>
      <c r="E2" s="9"/>
      <c r="F2" s="9"/>
      <c r="G2" s="9"/>
    </row>
    <row r="3" spans="1:7" x14ac:dyDescent="0.25">
      <c r="A3" s="9" t="s">
        <v>11</v>
      </c>
      <c r="B3" s="9"/>
      <c r="C3" s="9"/>
      <c r="D3" s="9"/>
      <c r="E3" s="9"/>
      <c r="F3" s="9"/>
      <c r="G3" s="9"/>
    </row>
    <row r="4" spans="1:7" x14ac:dyDescent="0.25">
      <c r="A4" s="9" t="s">
        <v>43</v>
      </c>
      <c r="B4" s="9"/>
      <c r="C4" s="9"/>
      <c r="D4" s="9"/>
      <c r="E4" s="9"/>
      <c r="F4" s="9"/>
      <c r="G4" s="9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2</v>
      </c>
      <c r="B6" s="5"/>
      <c r="C6" s="5"/>
      <c r="D6" s="5"/>
      <c r="E6" s="5"/>
      <c r="F6" s="5"/>
    </row>
    <row r="7" spans="1:7" s="1" customFormat="1" ht="60" x14ac:dyDescent="0.25">
      <c r="A7" s="10" t="s">
        <v>12</v>
      </c>
      <c r="B7" s="1" t="s">
        <v>6</v>
      </c>
      <c r="C7" s="1" t="s">
        <v>7</v>
      </c>
      <c r="D7" s="1" t="s">
        <v>8</v>
      </c>
      <c r="E7" s="1" t="s">
        <v>9</v>
      </c>
      <c r="F7" s="4"/>
    </row>
    <row r="8" spans="1:7" x14ac:dyDescent="0.25">
      <c r="A8" s="10" t="s">
        <v>42</v>
      </c>
      <c r="B8" s="5">
        <v>2</v>
      </c>
      <c r="C8" s="5">
        <v>1</v>
      </c>
      <c r="D8" s="5">
        <v>1</v>
      </c>
      <c r="E8" s="2">
        <f t="shared" ref="E8:E36" si="0">D8/B8</f>
        <v>0.5</v>
      </c>
      <c r="F8" s="5"/>
      <c r="G8" s="2"/>
    </row>
    <row r="9" spans="1:7" x14ac:dyDescent="0.25">
      <c r="A9" s="10" t="s">
        <v>41</v>
      </c>
      <c r="B9" s="5">
        <v>1</v>
      </c>
      <c r="C9" s="5">
        <v>1</v>
      </c>
      <c r="D9" s="5">
        <v>0</v>
      </c>
      <c r="E9" s="2">
        <f t="shared" si="0"/>
        <v>0</v>
      </c>
      <c r="F9" s="5"/>
      <c r="G9" s="2"/>
    </row>
    <row r="10" spans="1:7" x14ac:dyDescent="0.25">
      <c r="A10" s="10" t="s">
        <v>39</v>
      </c>
      <c r="B10" s="5">
        <v>19</v>
      </c>
      <c r="C10" s="5">
        <v>18</v>
      </c>
      <c r="D10" s="5">
        <v>1</v>
      </c>
      <c r="E10" s="2">
        <f t="shared" si="0"/>
        <v>5.2631578947368418E-2</v>
      </c>
      <c r="F10" s="5"/>
      <c r="G10" s="2"/>
    </row>
    <row r="11" spans="1:7" x14ac:dyDescent="0.25">
      <c r="A11" s="10" t="s">
        <v>38</v>
      </c>
      <c r="B11" s="5">
        <v>127</v>
      </c>
      <c r="C11" s="5">
        <v>127</v>
      </c>
      <c r="D11" s="5">
        <v>0</v>
      </c>
      <c r="E11" s="2">
        <f t="shared" si="0"/>
        <v>0</v>
      </c>
      <c r="F11" s="5"/>
      <c r="G11" s="2"/>
    </row>
    <row r="12" spans="1:7" x14ac:dyDescent="0.25">
      <c r="A12" s="10" t="s">
        <v>37</v>
      </c>
      <c r="B12" s="5">
        <v>819</v>
      </c>
      <c r="C12" s="5">
        <v>812</v>
      </c>
      <c r="D12" s="5">
        <v>7</v>
      </c>
      <c r="E12" s="2">
        <f t="shared" si="0"/>
        <v>8.5470085470085479E-3</v>
      </c>
      <c r="F12" s="5"/>
      <c r="G12" s="2"/>
    </row>
    <row r="13" spans="1:7" x14ac:dyDescent="0.25">
      <c r="A13" s="10" t="s">
        <v>36</v>
      </c>
      <c r="B13" s="5">
        <v>11</v>
      </c>
      <c r="C13" s="5">
        <v>11</v>
      </c>
      <c r="D13" s="5">
        <v>0</v>
      </c>
      <c r="E13" s="2">
        <f t="shared" si="0"/>
        <v>0</v>
      </c>
      <c r="F13" s="5"/>
      <c r="G13" s="2"/>
    </row>
    <row r="14" spans="1:7" x14ac:dyDescent="0.25">
      <c r="A14" s="10" t="s">
        <v>35</v>
      </c>
      <c r="B14" s="5">
        <v>75</v>
      </c>
      <c r="C14" s="5">
        <v>75</v>
      </c>
      <c r="D14" s="5">
        <v>0</v>
      </c>
      <c r="E14" s="2">
        <f t="shared" si="0"/>
        <v>0</v>
      </c>
      <c r="F14" s="5"/>
      <c r="G14" s="2"/>
    </row>
    <row r="15" spans="1:7" x14ac:dyDescent="0.25">
      <c r="A15" s="10" t="s">
        <v>34</v>
      </c>
      <c r="B15" s="5">
        <v>6</v>
      </c>
      <c r="C15" s="5">
        <v>6</v>
      </c>
      <c r="D15" s="5">
        <v>0</v>
      </c>
      <c r="E15" s="2">
        <f t="shared" si="0"/>
        <v>0</v>
      </c>
      <c r="F15" s="5"/>
      <c r="G15" s="2"/>
    </row>
    <row r="16" spans="1:7" x14ac:dyDescent="0.25">
      <c r="A16" s="10" t="s">
        <v>33</v>
      </c>
      <c r="B16" s="5">
        <v>1</v>
      </c>
      <c r="C16" s="5">
        <v>1</v>
      </c>
      <c r="D16" s="5">
        <v>0</v>
      </c>
      <c r="E16" s="2">
        <f t="shared" si="0"/>
        <v>0</v>
      </c>
      <c r="F16" s="5"/>
      <c r="G16" s="2"/>
    </row>
    <row r="17" spans="1:7" x14ac:dyDescent="0.25">
      <c r="A17" s="10" t="s">
        <v>32</v>
      </c>
      <c r="B17" s="5">
        <v>2</v>
      </c>
      <c r="C17" s="5">
        <v>2</v>
      </c>
      <c r="D17" s="5">
        <v>0</v>
      </c>
      <c r="E17" s="2">
        <f t="shared" si="0"/>
        <v>0</v>
      </c>
      <c r="F17" s="5"/>
      <c r="G17" s="2"/>
    </row>
    <row r="18" spans="1:7" x14ac:dyDescent="0.25">
      <c r="A18" s="10" t="s">
        <v>31</v>
      </c>
      <c r="B18" s="5">
        <v>14</v>
      </c>
      <c r="C18" s="5">
        <v>3</v>
      </c>
      <c r="D18" s="5">
        <v>11</v>
      </c>
      <c r="E18" s="2">
        <f t="shared" si="0"/>
        <v>0.7857142857142857</v>
      </c>
      <c r="F18" s="5"/>
      <c r="G18" s="2"/>
    </row>
    <row r="19" spans="1:7" x14ac:dyDescent="0.25">
      <c r="A19" s="10" t="s">
        <v>30</v>
      </c>
      <c r="B19" s="5">
        <v>29</v>
      </c>
      <c r="C19" s="5">
        <v>7</v>
      </c>
      <c r="D19" s="5">
        <v>22</v>
      </c>
      <c r="E19" s="2">
        <f t="shared" si="0"/>
        <v>0.75862068965517238</v>
      </c>
      <c r="F19" s="5"/>
      <c r="G19" s="2"/>
    </row>
    <row r="20" spans="1:7" x14ac:dyDescent="0.25">
      <c r="A20" s="10" t="s">
        <v>29</v>
      </c>
      <c r="B20" s="5">
        <v>37</v>
      </c>
      <c r="C20" s="5">
        <v>36</v>
      </c>
      <c r="D20" s="5">
        <v>1</v>
      </c>
      <c r="E20" s="2">
        <f t="shared" si="0"/>
        <v>2.7027027027027029E-2</v>
      </c>
      <c r="F20" s="5"/>
      <c r="G20" s="2"/>
    </row>
    <row r="21" spans="1:7" x14ac:dyDescent="0.25">
      <c r="A21" s="10" t="s">
        <v>28</v>
      </c>
      <c r="B21" s="5">
        <v>2</v>
      </c>
      <c r="C21" s="5">
        <v>0</v>
      </c>
      <c r="D21" s="5">
        <v>2</v>
      </c>
      <c r="E21" s="2">
        <f t="shared" si="0"/>
        <v>1</v>
      </c>
      <c r="F21" s="5"/>
      <c r="G21" s="2"/>
    </row>
    <row r="22" spans="1:7" x14ac:dyDescent="0.25">
      <c r="A22" s="10" t="s">
        <v>26</v>
      </c>
      <c r="B22" s="5">
        <v>129</v>
      </c>
      <c r="C22" s="5">
        <v>129</v>
      </c>
      <c r="D22" s="5">
        <v>0</v>
      </c>
      <c r="E22" s="2">
        <f t="shared" si="0"/>
        <v>0</v>
      </c>
      <c r="F22" s="5"/>
      <c r="G22" s="2"/>
    </row>
    <row r="23" spans="1:7" x14ac:dyDescent="0.25">
      <c r="A23" s="10" t="s">
        <v>25</v>
      </c>
      <c r="B23" s="5">
        <v>2</v>
      </c>
      <c r="C23" s="5">
        <v>2</v>
      </c>
      <c r="D23" s="5">
        <v>0</v>
      </c>
      <c r="E23" s="2">
        <f t="shared" si="0"/>
        <v>0</v>
      </c>
      <c r="F23" s="5"/>
      <c r="G23" s="2"/>
    </row>
    <row r="24" spans="1:7" x14ac:dyDescent="0.25">
      <c r="A24" s="10" t="s">
        <v>24</v>
      </c>
      <c r="B24" s="5">
        <v>67</v>
      </c>
      <c r="C24" s="5">
        <v>67</v>
      </c>
      <c r="D24" s="5">
        <v>0</v>
      </c>
      <c r="E24" s="2">
        <f t="shared" si="0"/>
        <v>0</v>
      </c>
      <c r="F24" s="5"/>
      <c r="G24" s="2"/>
    </row>
    <row r="25" spans="1:7" x14ac:dyDescent="0.25">
      <c r="A25" s="10" t="s">
        <v>23</v>
      </c>
      <c r="B25" s="5">
        <v>9</v>
      </c>
      <c r="C25" s="5">
        <v>8</v>
      </c>
      <c r="D25" s="5">
        <v>1</v>
      </c>
      <c r="E25" s="2">
        <f t="shared" si="0"/>
        <v>0.1111111111111111</v>
      </c>
      <c r="F25" s="5"/>
      <c r="G25" s="2"/>
    </row>
    <row r="26" spans="1:7" x14ac:dyDescent="0.25">
      <c r="A26" s="10" t="s">
        <v>22</v>
      </c>
      <c r="B26" s="5">
        <v>595</v>
      </c>
      <c r="C26" s="5">
        <v>514</v>
      </c>
      <c r="D26" s="5">
        <v>81</v>
      </c>
      <c r="E26" s="2">
        <f t="shared" si="0"/>
        <v>0.13613445378151259</v>
      </c>
      <c r="F26" s="5"/>
      <c r="G26" s="2"/>
    </row>
    <row r="27" spans="1:7" x14ac:dyDescent="0.25">
      <c r="A27" s="10" t="s">
        <v>21</v>
      </c>
      <c r="B27" s="5">
        <v>35</v>
      </c>
      <c r="C27" s="5">
        <v>6</v>
      </c>
      <c r="D27" s="5">
        <v>29</v>
      </c>
      <c r="E27" s="2">
        <f t="shared" si="0"/>
        <v>0.82857142857142863</v>
      </c>
      <c r="F27" s="5"/>
      <c r="G27" s="2"/>
    </row>
    <row r="28" spans="1:7" x14ac:dyDescent="0.25">
      <c r="A28" s="10" t="s">
        <v>20</v>
      </c>
      <c r="B28" s="5">
        <v>2577</v>
      </c>
      <c r="C28" s="5">
        <v>2112</v>
      </c>
      <c r="D28" s="5">
        <v>465</v>
      </c>
      <c r="E28" s="2">
        <f t="shared" si="0"/>
        <v>0.18044237485448195</v>
      </c>
      <c r="F28" s="5"/>
      <c r="G28" s="2"/>
    </row>
    <row r="29" spans="1:7" x14ac:dyDescent="0.25">
      <c r="A29" s="10" t="s">
        <v>19</v>
      </c>
      <c r="B29" s="5">
        <v>31</v>
      </c>
      <c r="C29" s="5">
        <v>13</v>
      </c>
      <c r="D29" s="5">
        <v>18</v>
      </c>
      <c r="E29" s="2">
        <f t="shared" si="0"/>
        <v>0.58064516129032262</v>
      </c>
      <c r="F29" s="5"/>
      <c r="G29" s="2"/>
    </row>
    <row r="30" spans="1:7" x14ac:dyDescent="0.25">
      <c r="A30" s="10" t="s">
        <v>44</v>
      </c>
      <c r="B30" s="5">
        <v>4</v>
      </c>
      <c r="C30" s="5">
        <v>4</v>
      </c>
      <c r="D30" s="5">
        <v>0</v>
      </c>
      <c r="E30" s="2">
        <f t="shared" si="0"/>
        <v>0</v>
      </c>
      <c r="F30" s="5"/>
      <c r="G30" s="2"/>
    </row>
    <row r="31" spans="1:7" x14ac:dyDescent="0.25">
      <c r="A31" s="10" t="s">
        <v>18</v>
      </c>
      <c r="B31" s="5">
        <v>4</v>
      </c>
      <c r="C31" s="5">
        <v>4</v>
      </c>
      <c r="D31" s="5">
        <v>0</v>
      </c>
      <c r="E31" s="2">
        <f t="shared" si="0"/>
        <v>0</v>
      </c>
      <c r="F31" s="5"/>
      <c r="G31" s="2"/>
    </row>
    <row r="32" spans="1:7" x14ac:dyDescent="0.25">
      <c r="A32" s="10" t="s">
        <v>17</v>
      </c>
      <c r="B32" s="5">
        <v>44</v>
      </c>
      <c r="C32" s="5">
        <v>35</v>
      </c>
      <c r="D32" s="5">
        <v>9</v>
      </c>
      <c r="E32" s="2">
        <f t="shared" si="0"/>
        <v>0.20454545454545456</v>
      </c>
      <c r="F32" s="5"/>
      <c r="G32" s="2"/>
    </row>
    <row r="33" spans="1:7" x14ac:dyDescent="0.25">
      <c r="A33" s="10" t="s">
        <v>16</v>
      </c>
      <c r="B33" s="5">
        <v>4</v>
      </c>
      <c r="C33" s="5">
        <v>0</v>
      </c>
      <c r="D33" s="5">
        <v>4</v>
      </c>
      <c r="E33" s="2">
        <f t="shared" si="0"/>
        <v>1</v>
      </c>
      <c r="F33" s="5"/>
      <c r="G33" s="2"/>
    </row>
    <row r="34" spans="1:7" x14ac:dyDescent="0.25">
      <c r="A34" s="10" t="s">
        <v>15</v>
      </c>
      <c r="B34" s="5">
        <v>3</v>
      </c>
      <c r="C34" s="5">
        <v>2</v>
      </c>
      <c r="D34" s="5">
        <v>1</v>
      </c>
      <c r="E34" s="2">
        <f t="shared" si="0"/>
        <v>0.33333333333333331</v>
      </c>
      <c r="F34" s="5"/>
      <c r="G34" s="2"/>
    </row>
    <row r="35" spans="1:7" x14ac:dyDescent="0.25">
      <c r="A35" s="10" t="s">
        <v>14</v>
      </c>
      <c r="B35" s="5">
        <v>568</v>
      </c>
      <c r="C35" s="5">
        <v>556</v>
      </c>
      <c r="D35" s="5">
        <v>12</v>
      </c>
      <c r="E35" s="2">
        <f t="shared" si="0"/>
        <v>2.1126760563380281E-2</v>
      </c>
      <c r="F35" s="5"/>
      <c r="G35" s="2"/>
    </row>
    <row r="36" spans="1:7" x14ac:dyDescent="0.25">
      <c r="A36" s="10" t="s">
        <v>13</v>
      </c>
      <c r="B36" s="5">
        <v>8</v>
      </c>
      <c r="C36" s="5">
        <v>7</v>
      </c>
      <c r="D36" s="5">
        <v>1</v>
      </c>
      <c r="E36" s="2">
        <f t="shared" si="0"/>
        <v>0.125</v>
      </c>
      <c r="F36" s="5"/>
      <c r="G36" s="2"/>
    </row>
    <row r="37" spans="1:7" x14ac:dyDescent="0.25">
      <c r="A37" s="10" t="s">
        <v>5</v>
      </c>
      <c r="B37" s="5">
        <f>SUM(B8:B36)</f>
        <v>5225</v>
      </c>
      <c r="C37" s="5">
        <f>SUM(C8:C36)</f>
        <v>4559</v>
      </c>
      <c r="D37" s="5">
        <f>SUM(D8:D36)</f>
        <v>666</v>
      </c>
      <c r="E37" s="2">
        <f t="shared" ref="E37" si="1">D37/B37</f>
        <v>0.12746411483253589</v>
      </c>
      <c r="F37" s="5"/>
      <c r="G37" s="2"/>
    </row>
    <row r="38" spans="1:7" x14ac:dyDescent="0.25">
      <c r="A38" s="10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2016-01-30T19:23:23Z</dcterms:modified>
</cp:coreProperties>
</file>