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link\Desktop\New Service Data\FY2012\"/>
    </mc:Choice>
  </mc:AlternateContent>
  <bookViews>
    <workbookView xWindow="0" yWindow="0" windowWidth="25200" windowHeight="12570"/>
  </bookViews>
  <sheets>
    <sheet name="All Ages" sheetId="1" r:id="rId1"/>
    <sheet name="Age 0 - 2" sheetId="2" r:id="rId2"/>
    <sheet name="Age 3 - 21" sheetId="3" r:id="rId3"/>
    <sheet name="Age 22 and older" sheetId="4" r:id="rId4"/>
    <sheet name="Sheet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4" l="1"/>
  <c r="F30" i="4"/>
  <c r="E30" i="4"/>
  <c r="G29" i="4"/>
  <c r="F29" i="4"/>
  <c r="E29" i="4"/>
  <c r="B31" i="4"/>
  <c r="C31" i="4"/>
  <c r="G31" i="4" s="1"/>
  <c r="D31" i="4"/>
  <c r="F31" i="4" s="1"/>
  <c r="G31" i="3"/>
  <c r="F31" i="3"/>
  <c r="E31" i="3"/>
  <c r="F30" i="3"/>
  <c r="E30" i="3"/>
  <c r="G29" i="3"/>
  <c r="F29" i="3"/>
  <c r="E29" i="3"/>
  <c r="G28" i="3"/>
  <c r="F28" i="3"/>
  <c r="E28" i="3"/>
  <c r="G27" i="3"/>
  <c r="F27" i="3"/>
  <c r="E27" i="3"/>
  <c r="G26" i="3"/>
  <c r="F26" i="3"/>
  <c r="E26" i="3"/>
  <c r="G25" i="3"/>
  <c r="F25" i="3"/>
  <c r="E25" i="3"/>
  <c r="G24" i="3"/>
  <c r="F24" i="3"/>
  <c r="E24" i="3"/>
  <c r="G23" i="3"/>
  <c r="F23" i="3"/>
  <c r="E23" i="3"/>
  <c r="G22" i="3"/>
  <c r="F22" i="3"/>
  <c r="E22" i="3"/>
  <c r="G21" i="3"/>
  <c r="F21" i="3"/>
  <c r="E21" i="3"/>
  <c r="G20" i="3"/>
  <c r="F20" i="3"/>
  <c r="E20" i="3"/>
  <c r="G19" i="3"/>
  <c r="F19" i="3"/>
  <c r="E19" i="3"/>
  <c r="G18" i="3"/>
  <c r="F18" i="3"/>
  <c r="E18" i="3"/>
  <c r="G17" i="3"/>
  <c r="F17" i="3"/>
  <c r="E17" i="3"/>
  <c r="G16" i="3"/>
  <c r="F16" i="3"/>
  <c r="E16" i="3"/>
  <c r="F15" i="3"/>
  <c r="E15" i="3"/>
  <c r="G14" i="3"/>
  <c r="F14" i="3"/>
  <c r="E14" i="3"/>
  <c r="G13" i="3"/>
  <c r="F13" i="3"/>
  <c r="E13" i="3"/>
  <c r="G12" i="3"/>
  <c r="F12" i="3"/>
  <c r="E12" i="3"/>
  <c r="G11" i="3"/>
  <c r="F11" i="3"/>
  <c r="E11" i="3"/>
  <c r="G10" i="3"/>
  <c r="F10" i="3"/>
  <c r="E10" i="3"/>
  <c r="G9" i="3"/>
  <c r="F9" i="3"/>
  <c r="E9" i="3"/>
  <c r="G8" i="3"/>
  <c r="F8" i="3"/>
  <c r="E8" i="3"/>
  <c r="B18" i="2"/>
  <c r="C18" i="2"/>
  <c r="D18" i="2"/>
  <c r="G35" i="1"/>
  <c r="F35" i="1"/>
  <c r="E35" i="1"/>
  <c r="F34" i="1"/>
  <c r="E34" i="1"/>
  <c r="G33" i="1"/>
  <c r="F33" i="1"/>
  <c r="E33" i="1"/>
  <c r="G32" i="1"/>
  <c r="F32" i="1"/>
  <c r="E32" i="1"/>
  <c r="G28" i="4" l="1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18" i="2"/>
  <c r="F18" i="2"/>
  <c r="E18" i="2"/>
  <c r="G17" i="2"/>
  <c r="F17" i="2"/>
  <c r="E17" i="2"/>
  <c r="G16" i="2"/>
  <c r="F16" i="2"/>
  <c r="E16" i="2"/>
  <c r="G15" i="2"/>
  <c r="F15" i="2"/>
  <c r="E15" i="2"/>
  <c r="G14" i="2"/>
  <c r="F14" i="2"/>
  <c r="E14" i="2"/>
  <c r="G13" i="2"/>
  <c r="F13" i="2"/>
  <c r="E13" i="2"/>
  <c r="G12" i="2"/>
  <c r="F12" i="2"/>
  <c r="E12" i="2"/>
  <c r="G11" i="2"/>
  <c r="F11" i="2"/>
  <c r="E11" i="2"/>
  <c r="G10" i="2"/>
  <c r="F10" i="2"/>
  <c r="E10" i="2"/>
  <c r="G9" i="2"/>
  <c r="F9" i="2"/>
  <c r="E9" i="2"/>
  <c r="G8" i="2"/>
  <c r="F8" i="2"/>
  <c r="E8" i="2"/>
  <c r="G29" i="1"/>
  <c r="F29" i="1"/>
  <c r="E29" i="1"/>
  <c r="G28" i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G23" i="1"/>
  <c r="F23" i="1"/>
  <c r="E23" i="1"/>
  <c r="G22" i="1"/>
  <c r="F22" i="1"/>
  <c r="E22" i="1"/>
  <c r="G21" i="1"/>
  <c r="F21" i="1"/>
  <c r="E21" i="1"/>
  <c r="G20" i="1"/>
  <c r="F20" i="1"/>
  <c r="E20" i="1"/>
  <c r="G19" i="1"/>
  <c r="F19" i="1"/>
  <c r="E19" i="1"/>
  <c r="G18" i="1"/>
  <c r="F18" i="1"/>
  <c r="E18" i="1"/>
  <c r="F17" i="1"/>
  <c r="E17" i="1"/>
  <c r="G16" i="1"/>
  <c r="F16" i="1"/>
  <c r="E16" i="1"/>
  <c r="G15" i="1"/>
  <c r="F15" i="1"/>
  <c r="E15" i="1"/>
  <c r="G14" i="1"/>
  <c r="F14" i="1"/>
  <c r="E14" i="1"/>
  <c r="F13" i="1"/>
  <c r="E13" i="1"/>
  <c r="G12" i="1"/>
  <c r="F12" i="1"/>
  <c r="E12" i="1"/>
  <c r="G11" i="1"/>
  <c r="F11" i="1"/>
  <c r="E11" i="1"/>
  <c r="G10" i="1"/>
  <c r="F10" i="1"/>
  <c r="E10" i="1"/>
  <c r="G9" i="1"/>
  <c r="F9" i="1"/>
  <c r="E9" i="1"/>
  <c r="G8" i="1"/>
  <c r="F8" i="1"/>
  <c r="E8" i="1"/>
  <c r="G31" i="1"/>
  <c r="F31" i="1"/>
  <c r="E31" i="1"/>
  <c r="G30" i="1" l="1"/>
  <c r="F30" i="1"/>
  <c r="E30" i="1"/>
</calcChain>
</file>

<file path=xl/sharedStrings.xml><?xml version="1.0" encoding="utf-8"?>
<sst xmlns="http://schemas.openxmlformats.org/spreadsheetml/2006/main" count="135" uniqueCount="43">
  <si>
    <t>CAMBODIAN</t>
  </si>
  <si>
    <t>HMONG</t>
  </si>
  <si>
    <t>KOREAN</t>
  </si>
  <si>
    <t>LAOTIAN</t>
  </si>
  <si>
    <t>OTHER ASIAN</t>
  </si>
  <si>
    <t>RUSSIAN</t>
  </si>
  <si>
    <t>SAMOAN</t>
  </si>
  <si>
    <t>UNKNOWN</t>
  </si>
  <si>
    <t>VIETNAMESE</t>
  </si>
  <si>
    <t>Consumer Count</t>
  </si>
  <si>
    <t>Total Expenditures</t>
  </si>
  <si>
    <t>Total Authorized Services</t>
  </si>
  <si>
    <t>Per Capita Expenditures</t>
  </si>
  <si>
    <t>Per Capita Authorized Services</t>
  </si>
  <si>
    <t>Utilized</t>
  </si>
  <si>
    <t>For All Ages</t>
  </si>
  <si>
    <t>Valley Mountain Regional Center</t>
  </si>
  <si>
    <t>Total Annual Expenditures and Authorized Services</t>
  </si>
  <si>
    <t>For Age 22 and Older</t>
  </si>
  <si>
    <t>For Age 3 to 21</t>
  </si>
  <si>
    <t>For Age 0 to 2</t>
  </si>
  <si>
    <t>Totals</t>
  </si>
  <si>
    <t>Fiscal Year 2011-2012</t>
  </si>
  <si>
    <t>by Language</t>
  </si>
  <si>
    <t>ALL OTHER LANGUAGES</t>
  </si>
  <si>
    <t>AMHARIC</t>
  </si>
  <si>
    <t>ARABIC</t>
  </si>
  <si>
    <t>ASL (AMER SIGN LANG)</t>
  </si>
  <si>
    <t>CANTONESE CHINESE</t>
  </si>
  <si>
    <t>ENGLISH</t>
  </si>
  <si>
    <t>FARSI (PERSIAN)</t>
  </si>
  <si>
    <t>FRENCH</t>
  </si>
  <si>
    <t>HEBREW</t>
  </si>
  <si>
    <t>HINDI(NORTHERN INDIA)</t>
  </si>
  <si>
    <t>MANDARIN CHINESE</t>
  </si>
  <si>
    <t>OTHER INDO-IRANIAN LANG</t>
  </si>
  <si>
    <t>OTHER PACIFIC ISLAND</t>
  </si>
  <si>
    <t>OTHER SIGN LANGUAGE</t>
  </si>
  <si>
    <t>PORTUGUESE</t>
  </si>
  <si>
    <t>SPANISH</t>
  </si>
  <si>
    <t>TAGALOG</t>
  </si>
  <si>
    <t>URDU(PAKISTAN INDIA)</t>
  </si>
  <si>
    <t>Language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</si>
</sst>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164" fontId="0" fillId="0" borderId="0" xfId="2" applyNumberFormat="1" applyFont="1"/>
    <xf numFmtId="43" fontId="0" fillId="0" borderId="0" xfId="1" applyFont="1"/>
    <xf numFmtId="165" fontId="0" fillId="0" borderId="0" xfId="1" applyNumberFormat="1" applyFont="1" applyAlignment="1">
      <alignment wrapText="1"/>
    </xf>
    <xf numFmtId="165" fontId="0" fillId="0" borderId="0" xfId="1" applyNumberFormat="1" applyFont="1"/>
    <xf numFmtId="0" fontId="0" fillId="0" borderId="0" xfId="0" applyAlignment="1">
      <alignment horizontal="left" indent="1"/>
    </xf>
    <xf numFmtId="3" fontId="0" fillId="0" borderId="0" xfId="0" applyNumberFormat="1"/>
    <xf numFmtId="165" fontId="1" fillId="0" borderId="0" xfId="1" applyNumberFormat="1" applyFont="1"/>
    <xf numFmtId="0" fontId="0" fillId="0" borderId="0" xfId="0" applyFont="1"/>
    <xf numFmtId="0" fontId="0" fillId="0" borderId="0" xfId="0" applyBorder="1" applyAlignment="1">
      <alignment wrapText="1"/>
    </xf>
    <xf numFmtId="165" fontId="1" fillId="0" borderId="0" xfId="1" applyNumberFormat="1" applyFont="1" applyBorder="1" applyAlignment="1">
      <alignment wrapText="1"/>
    </xf>
    <xf numFmtId="165" fontId="0" fillId="0" borderId="0" xfId="1" applyNumberFormat="1" applyFont="1" applyBorder="1"/>
    <xf numFmtId="165" fontId="1" fillId="0" borderId="0" xfId="1" applyNumberFormat="1" applyFont="1" applyBorder="1"/>
    <xf numFmtId="164" fontId="0" fillId="0" borderId="0" xfId="2" applyNumberFormat="1" applyFont="1" applyBorder="1"/>
    <xf numFmtId="0" fontId="0" fillId="0" borderId="0" xfId="0" applyNumberForma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topLeftCell="A3" workbookViewId="0">
      <selection activeCell="A8" sqref="A8"/>
    </sheetView>
  </sheetViews>
  <sheetFormatPr defaultRowHeight="15" x14ac:dyDescent="0.25"/>
  <cols>
    <col min="1" max="1" width="26.28515625" bestFit="1" customWidth="1"/>
    <col min="2" max="2" width="10.42578125" style="5" bestFit="1" customWidth="1"/>
    <col min="3" max="3" width="12.7109375" style="5" bestFit="1" customWidth="1"/>
    <col min="4" max="4" width="12.5703125" style="5" bestFit="1" customWidth="1"/>
    <col min="5" max="5" width="12.7109375" style="5" bestFit="1" customWidth="1"/>
    <col min="6" max="6" width="10.85546875" style="5" bestFit="1" customWidth="1"/>
    <col min="7" max="7" width="7.85546875" bestFit="1" customWidth="1"/>
  </cols>
  <sheetData>
    <row r="1" spans="1:7" x14ac:dyDescent="0.25">
      <c r="A1" s="16" t="s">
        <v>16</v>
      </c>
      <c r="B1" s="16"/>
      <c r="C1" s="16"/>
      <c r="D1" s="16"/>
      <c r="E1" s="16"/>
      <c r="F1" s="16"/>
      <c r="G1" s="16"/>
    </row>
    <row r="2" spans="1:7" x14ac:dyDescent="0.25">
      <c r="A2" s="16" t="s">
        <v>17</v>
      </c>
      <c r="B2" s="16"/>
      <c r="C2" s="16"/>
      <c r="D2" s="16"/>
      <c r="E2" s="16"/>
      <c r="F2" s="16"/>
      <c r="G2" s="16"/>
    </row>
    <row r="3" spans="1:7" x14ac:dyDescent="0.25">
      <c r="A3" s="16" t="s">
        <v>23</v>
      </c>
      <c r="B3" s="16"/>
      <c r="C3" s="16"/>
      <c r="D3" s="16"/>
      <c r="E3" s="16"/>
      <c r="F3" s="16"/>
      <c r="G3" s="16"/>
    </row>
    <row r="4" spans="1:7" x14ac:dyDescent="0.25">
      <c r="A4" s="16" t="s">
        <v>22</v>
      </c>
      <c r="B4" s="16"/>
      <c r="C4" s="16"/>
      <c r="D4" s="16"/>
      <c r="E4" s="16"/>
      <c r="F4" s="16"/>
      <c r="G4" s="16"/>
    </row>
    <row r="6" spans="1:7" x14ac:dyDescent="0.25">
      <c r="A6" t="s">
        <v>15</v>
      </c>
    </row>
    <row r="7" spans="1:7" s="1" customFormat="1" ht="45" x14ac:dyDescent="0.25">
      <c r="A7" s="1" t="s">
        <v>42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1" t="s">
        <v>14</v>
      </c>
    </row>
    <row r="8" spans="1:7" s="1" customFormat="1" x14ac:dyDescent="0.25">
      <c r="A8" s="1" t="s">
        <v>24</v>
      </c>
      <c r="B8" s="5">
        <v>125</v>
      </c>
      <c r="C8" s="5">
        <v>394602.62000000011</v>
      </c>
      <c r="D8" s="5">
        <v>468655.91000000009</v>
      </c>
      <c r="E8" s="5">
        <f t="shared" ref="E8:E29" si="0">C8/B8</f>
        <v>3156.8209600000009</v>
      </c>
      <c r="F8" s="5">
        <f t="shared" ref="F8:F29" si="1">D8/B8</f>
        <v>3749.2472800000005</v>
      </c>
      <c r="G8" s="2">
        <f t="shared" ref="G8:G29" si="2">C8/D8</f>
        <v>0.84198793097477431</v>
      </c>
    </row>
    <row r="9" spans="1:7" s="1" customFormat="1" x14ac:dyDescent="0.25">
      <c r="A9" s="1" t="s">
        <v>25</v>
      </c>
      <c r="B9" s="5">
        <v>1</v>
      </c>
      <c r="C9" s="5">
        <v>987.36</v>
      </c>
      <c r="D9" s="5">
        <v>1077.1199999999999</v>
      </c>
      <c r="E9" s="5">
        <f t="shared" si="0"/>
        <v>987.36</v>
      </c>
      <c r="F9" s="5">
        <f t="shared" si="1"/>
        <v>1077.1199999999999</v>
      </c>
      <c r="G9" s="2">
        <f t="shared" si="2"/>
        <v>0.91666666666666674</v>
      </c>
    </row>
    <row r="10" spans="1:7" s="1" customFormat="1" x14ac:dyDescent="0.25">
      <c r="A10" s="1" t="s">
        <v>26</v>
      </c>
      <c r="B10" s="5">
        <v>22</v>
      </c>
      <c r="C10" s="5">
        <v>237926.53999999998</v>
      </c>
      <c r="D10" s="5">
        <v>256676.23000000007</v>
      </c>
      <c r="E10" s="5">
        <f t="shared" si="0"/>
        <v>10814.842727272726</v>
      </c>
      <c r="F10" s="5">
        <f t="shared" si="1"/>
        <v>11667.101363636366</v>
      </c>
      <c r="G10" s="2">
        <f t="shared" si="2"/>
        <v>0.92695198149045555</v>
      </c>
    </row>
    <row r="11" spans="1:7" s="1" customFormat="1" x14ac:dyDescent="0.25">
      <c r="A11" s="1" t="s">
        <v>27</v>
      </c>
      <c r="B11" s="5">
        <v>6</v>
      </c>
      <c r="C11" s="5">
        <v>78628.34</v>
      </c>
      <c r="D11" s="5">
        <v>82643.679999999993</v>
      </c>
      <c r="E11" s="5">
        <f t="shared" si="0"/>
        <v>13104.723333333333</v>
      </c>
      <c r="F11" s="5">
        <f t="shared" si="1"/>
        <v>13773.946666666665</v>
      </c>
      <c r="G11" s="2">
        <f t="shared" si="2"/>
        <v>0.95141382861944201</v>
      </c>
    </row>
    <row r="12" spans="1:7" s="1" customFormat="1" x14ac:dyDescent="0.25">
      <c r="A12" s="1" t="s">
        <v>0</v>
      </c>
      <c r="B12" s="5">
        <v>78</v>
      </c>
      <c r="C12" s="5">
        <v>287052.5500000001</v>
      </c>
      <c r="D12" s="5">
        <v>309875.12999999995</v>
      </c>
      <c r="E12" s="5">
        <f t="shared" si="0"/>
        <v>3680.1608974358987</v>
      </c>
      <c r="F12" s="5">
        <f t="shared" si="1"/>
        <v>3972.7580769230763</v>
      </c>
      <c r="G12" s="2">
        <f t="shared" si="2"/>
        <v>0.9263491071387373</v>
      </c>
    </row>
    <row r="13" spans="1:7" s="1" customFormat="1" x14ac:dyDescent="0.25">
      <c r="A13" s="1" t="s">
        <v>28</v>
      </c>
      <c r="B13" s="5">
        <v>13</v>
      </c>
      <c r="C13" s="5">
        <v>58331.850000000006</v>
      </c>
      <c r="D13" s="5">
        <v>58538.409999999996</v>
      </c>
      <c r="E13" s="5">
        <f t="shared" si="0"/>
        <v>4487.0653846153855</v>
      </c>
      <c r="F13" s="5">
        <f t="shared" si="1"/>
        <v>4502.954615384615</v>
      </c>
      <c r="G13" s="2">
        <v>0</v>
      </c>
    </row>
    <row r="14" spans="1:7" s="1" customFormat="1" x14ac:dyDescent="0.25">
      <c r="A14" s="1" t="s">
        <v>29</v>
      </c>
      <c r="B14" s="5">
        <v>11686</v>
      </c>
      <c r="C14" s="5">
        <v>106531515.30999997</v>
      </c>
      <c r="D14" s="5">
        <v>124635742.83000028</v>
      </c>
      <c r="E14" s="5">
        <f t="shared" si="0"/>
        <v>9116.165951565974</v>
      </c>
      <c r="F14" s="5">
        <f t="shared" si="1"/>
        <v>10665.389596953644</v>
      </c>
      <c r="G14" s="2">
        <f t="shared" si="2"/>
        <v>0.85474289229620126</v>
      </c>
    </row>
    <row r="15" spans="1:7" s="1" customFormat="1" x14ac:dyDescent="0.25">
      <c r="A15" s="1" t="s">
        <v>30</v>
      </c>
      <c r="B15" s="5">
        <v>13</v>
      </c>
      <c r="C15" s="5">
        <v>199668.28</v>
      </c>
      <c r="D15" s="5">
        <v>187337.49000000002</v>
      </c>
      <c r="E15" s="5">
        <f t="shared" si="0"/>
        <v>15359.098461538462</v>
      </c>
      <c r="F15" s="5">
        <f t="shared" si="1"/>
        <v>14410.576153846156</v>
      </c>
      <c r="G15" s="2">
        <f t="shared" si="2"/>
        <v>1.0658212619374796</v>
      </c>
    </row>
    <row r="16" spans="1:7" s="1" customFormat="1" x14ac:dyDescent="0.25">
      <c r="A16" s="1" t="s">
        <v>31</v>
      </c>
      <c r="B16" s="5">
        <v>1</v>
      </c>
      <c r="C16" s="5">
        <v>52142.87999999999</v>
      </c>
      <c r="D16" s="5">
        <v>55266.389999999992</v>
      </c>
      <c r="E16" s="5">
        <f t="shared" si="0"/>
        <v>52142.87999999999</v>
      </c>
      <c r="F16" s="5">
        <f t="shared" si="1"/>
        <v>55266.389999999992</v>
      </c>
      <c r="G16" s="2">
        <f t="shared" si="2"/>
        <v>0.94348264831482564</v>
      </c>
    </row>
    <row r="17" spans="1:7" s="1" customFormat="1" x14ac:dyDescent="0.25">
      <c r="A17" s="1" t="s">
        <v>32</v>
      </c>
      <c r="B17" s="5">
        <v>1</v>
      </c>
      <c r="C17" s="5">
        <v>0</v>
      </c>
      <c r="D17" s="5">
        <v>0</v>
      </c>
      <c r="E17" s="5">
        <f t="shared" si="0"/>
        <v>0</v>
      </c>
      <c r="F17" s="5">
        <f t="shared" si="1"/>
        <v>0</v>
      </c>
      <c r="G17" s="3">
        <v>0</v>
      </c>
    </row>
    <row r="18" spans="1:7" s="1" customFormat="1" x14ac:dyDescent="0.25">
      <c r="A18" s="1" t="s">
        <v>33</v>
      </c>
      <c r="B18" s="5">
        <v>21</v>
      </c>
      <c r="C18" s="5">
        <v>138981.00999999998</v>
      </c>
      <c r="D18" s="5">
        <v>171701.96000000002</v>
      </c>
      <c r="E18" s="5">
        <f t="shared" si="0"/>
        <v>6618.1433333333325</v>
      </c>
      <c r="F18" s="5">
        <f t="shared" si="1"/>
        <v>8176.2838095238103</v>
      </c>
      <c r="G18" s="2">
        <f t="shared" si="2"/>
        <v>0.80943170363343531</v>
      </c>
    </row>
    <row r="19" spans="1:7" s="1" customFormat="1" x14ac:dyDescent="0.25">
      <c r="A19" s="1" t="s">
        <v>1</v>
      </c>
      <c r="B19" s="5">
        <v>33</v>
      </c>
      <c r="C19" s="5">
        <v>129602.29999999999</v>
      </c>
      <c r="D19" s="5">
        <v>153953.71000000002</v>
      </c>
      <c r="E19" s="5">
        <f t="shared" si="0"/>
        <v>3927.3424242424239</v>
      </c>
      <c r="F19" s="5">
        <f t="shared" si="1"/>
        <v>4665.2639393939398</v>
      </c>
      <c r="G19" s="2">
        <f t="shared" si="2"/>
        <v>0.84182641652481105</v>
      </c>
    </row>
    <row r="20" spans="1:7" s="1" customFormat="1" x14ac:dyDescent="0.25">
      <c r="A20" s="1" t="s">
        <v>2</v>
      </c>
      <c r="B20" s="5">
        <v>1</v>
      </c>
      <c r="C20" s="5">
        <v>449.57</v>
      </c>
      <c r="D20" s="5">
        <v>614.43999999999994</v>
      </c>
      <c r="E20" s="5">
        <f t="shared" si="0"/>
        <v>449.57</v>
      </c>
      <c r="F20" s="5">
        <f t="shared" si="1"/>
        <v>614.43999999999994</v>
      </c>
      <c r="G20" s="2">
        <f t="shared" si="2"/>
        <v>0.73167437015819292</v>
      </c>
    </row>
    <row r="21" spans="1:7" s="1" customFormat="1" x14ac:dyDescent="0.25">
      <c r="A21" s="1" t="s">
        <v>3</v>
      </c>
      <c r="B21" s="5">
        <v>22</v>
      </c>
      <c r="C21" s="5">
        <v>295546.81000000006</v>
      </c>
      <c r="D21" s="5">
        <v>267123.58</v>
      </c>
      <c r="E21" s="5">
        <f t="shared" si="0"/>
        <v>13433.945909090911</v>
      </c>
      <c r="F21" s="5">
        <f t="shared" si="1"/>
        <v>12141.980909090909</v>
      </c>
      <c r="G21" s="2">
        <f t="shared" si="2"/>
        <v>1.1064047958626493</v>
      </c>
    </row>
    <row r="22" spans="1:7" s="1" customFormat="1" x14ac:dyDescent="0.25">
      <c r="A22" s="1" t="s">
        <v>34</v>
      </c>
      <c r="B22" s="5">
        <v>5</v>
      </c>
      <c r="C22" s="5">
        <v>59837.03</v>
      </c>
      <c r="D22" s="5">
        <v>66101.710000000006</v>
      </c>
      <c r="E22" s="5">
        <f t="shared" si="0"/>
        <v>11967.405999999999</v>
      </c>
      <c r="F22" s="5">
        <f t="shared" si="1"/>
        <v>13220.342000000001</v>
      </c>
      <c r="G22" s="2">
        <f t="shared" si="2"/>
        <v>0.9052266575251986</v>
      </c>
    </row>
    <row r="23" spans="1:7" s="1" customFormat="1" x14ac:dyDescent="0.25">
      <c r="A23" s="1" t="s">
        <v>4</v>
      </c>
      <c r="B23" s="5">
        <v>11</v>
      </c>
      <c r="C23" s="5">
        <v>48427.149999999994</v>
      </c>
      <c r="D23" s="5">
        <v>54124.130000000005</v>
      </c>
      <c r="E23" s="5">
        <f t="shared" si="0"/>
        <v>4402.4681818181816</v>
      </c>
      <c r="F23" s="5">
        <f t="shared" si="1"/>
        <v>4920.3754545454549</v>
      </c>
      <c r="G23" s="2">
        <f t="shared" si="2"/>
        <v>0.89474232657411745</v>
      </c>
    </row>
    <row r="24" spans="1:7" s="1" customFormat="1" x14ac:dyDescent="0.25">
      <c r="A24" s="1" t="s">
        <v>35</v>
      </c>
      <c r="B24" s="5">
        <v>13</v>
      </c>
      <c r="C24" s="5">
        <v>97462.23</v>
      </c>
      <c r="D24" s="5">
        <v>94921.800000000017</v>
      </c>
      <c r="E24" s="5">
        <f t="shared" si="0"/>
        <v>7497.0946153846153</v>
      </c>
      <c r="F24" s="5">
        <f t="shared" si="1"/>
        <v>7301.6769230769241</v>
      </c>
      <c r="G24" s="2">
        <f t="shared" si="2"/>
        <v>1.0267633989241669</v>
      </c>
    </row>
    <row r="25" spans="1:7" s="1" customFormat="1" x14ac:dyDescent="0.25">
      <c r="A25" s="1" t="s">
        <v>36</v>
      </c>
      <c r="B25" s="5">
        <v>1</v>
      </c>
      <c r="C25" s="5">
        <v>6371.1799999999994</v>
      </c>
      <c r="D25" s="5">
        <v>9028.43</v>
      </c>
      <c r="E25" s="5">
        <f t="shared" si="0"/>
        <v>6371.1799999999994</v>
      </c>
      <c r="F25" s="5">
        <f t="shared" si="1"/>
        <v>9028.43</v>
      </c>
      <c r="G25" s="2">
        <f t="shared" si="2"/>
        <v>0.70567972504632581</v>
      </c>
    </row>
    <row r="26" spans="1:7" s="1" customFormat="1" x14ac:dyDescent="0.25">
      <c r="A26" s="1" t="s">
        <v>37</v>
      </c>
      <c r="B26" s="5">
        <v>2</v>
      </c>
      <c r="C26" s="5">
        <v>64285.950000000004</v>
      </c>
      <c r="D26" s="5">
        <v>89673.59</v>
      </c>
      <c r="E26" s="5">
        <f t="shared" si="0"/>
        <v>32142.975000000002</v>
      </c>
      <c r="F26" s="5">
        <f t="shared" si="1"/>
        <v>44836.794999999998</v>
      </c>
      <c r="G26" s="2">
        <f t="shared" si="2"/>
        <v>0.71688832799043745</v>
      </c>
    </row>
    <row r="27" spans="1:7" s="1" customFormat="1" x14ac:dyDescent="0.25">
      <c r="A27" s="1" t="s">
        <v>38</v>
      </c>
      <c r="B27" s="5">
        <v>8</v>
      </c>
      <c r="C27" s="5">
        <v>39670.139999999992</v>
      </c>
      <c r="D27" s="5">
        <v>32715.230000000003</v>
      </c>
      <c r="E27" s="5">
        <f t="shared" si="0"/>
        <v>4958.767499999999</v>
      </c>
      <c r="F27" s="5">
        <f t="shared" si="1"/>
        <v>4089.4037500000004</v>
      </c>
      <c r="G27" s="2">
        <f t="shared" si="2"/>
        <v>1.2125893658702687</v>
      </c>
    </row>
    <row r="28" spans="1:7" s="1" customFormat="1" x14ac:dyDescent="0.25">
      <c r="A28" s="1" t="s">
        <v>5</v>
      </c>
      <c r="B28" s="5">
        <v>4</v>
      </c>
      <c r="C28" s="5">
        <v>12160.49</v>
      </c>
      <c r="D28" s="5">
        <v>22142.95</v>
      </c>
      <c r="E28" s="5">
        <f t="shared" si="0"/>
        <v>3040.1224999999999</v>
      </c>
      <c r="F28" s="5">
        <f t="shared" si="1"/>
        <v>5535.7375000000002</v>
      </c>
      <c r="G28" s="2">
        <f t="shared" si="2"/>
        <v>0.54918111633725408</v>
      </c>
    </row>
    <row r="29" spans="1:7" s="1" customFormat="1" x14ac:dyDescent="0.25">
      <c r="A29" s="1" t="s">
        <v>6</v>
      </c>
      <c r="B29" s="5">
        <v>2</v>
      </c>
      <c r="C29" s="5">
        <v>83499.28</v>
      </c>
      <c r="D29" s="5">
        <v>93850.98000000001</v>
      </c>
      <c r="E29" s="5">
        <f t="shared" si="0"/>
        <v>41749.64</v>
      </c>
      <c r="F29" s="5">
        <f t="shared" si="1"/>
        <v>46925.490000000005</v>
      </c>
      <c r="G29" s="2">
        <f t="shared" si="2"/>
        <v>0.88970067227854188</v>
      </c>
    </row>
    <row r="30" spans="1:7" x14ac:dyDescent="0.25">
      <c r="A30" s="1" t="s">
        <v>39</v>
      </c>
      <c r="B30" s="5">
        <v>2123</v>
      </c>
      <c r="C30" s="5">
        <v>10328500.790000023</v>
      </c>
      <c r="D30" s="5">
        <v>12499395.819999978</v>
      </c>
      <c r="E30" s="5">
        <f t="shared" ref="E30" si="3">C30/B30</f>
        <v>4865.0498304286493</v>
      </c>
      <c r="F30" s="5">
        <f t="shared" ref="F30" si="4">D30/B30</f>
        <v>5887.6099010833623</v>
      </c>
      <c r="G30" s="2">
        <f t="shared" ref="G30" si="5">C30/D30</f>
        <v>0.82632000288155061</v>
      </c>
    </row>
    <row r="31" spans="1:7" x14ac:dyDescent="0.25">
      <c r="A31" s="1" t="s">
        <v>40</v>
      </c>
      <c r="B31" s="5">
        <v>42</v>
      </c>
      <c r="C31" s="5">
        <v>467267.64</v>
      </c>
      <c r="D31" s="5">
        <v>477931.9</v>
      </c>
      <c r="E31" s="5">
        <f t="shared" ref="E31" si="6">C31/B31</f>
        <v>11125.42</v>
      </c>
      <c r="F31" s="5">
        <f t="shared" ref="F31" si="7">D31/B31</f>
        <v>11379.330952380953</v>
      </c>
      <c r="G31" s="2">
        <f t="shared" ref="G31" si="8">C31/D31</f>
        <v>0.97768665368434282</v>
      </c>
    </row>
    <row r="32" spans="1:7" x14ac:dyDescent="0.25">
      <c r="A32" s="1" t="s">
        <v>41</v>
      </c>
      <c r="B32" s="5">
        <v>16</v>
      </c>
      <c r="C32" s="5">
        <v>103773.22000000002</v>
      </c>
      <c r="D32" s="5">
        <v>103741.92000000001</v>
      </c>
      <c r="E32" s="5">
        <f t="shared" ref="E32:E35" si="9">C32/B32</f>
        <v>6485.826250000001</v>
      </c>
      <c r="F32" s="5">
        <f t="shared" ref="F32:F35" si="10">D32/B32</f>
        <v>6483.8700000000008</v>
      </c>
      <c r="G32" s="2">
        <f t="shared" ref="G32:G35" si="11">C32/D32</f>
        <v>1.0003017102440364</v>
      </c>
    </row>
    <row r="33" spans="1:7" x14ac:dyDescent="0.25">
      <c r="A33" s="1" t="s">
        <v>8</v>
      </c>
      <c r="B33" s="5">
        <v>46</v>
      </c>
      <c r="C33" s="5">
        <v>388282.1100000001</v>
      </c>
      <c r="D33" s="5">
        <v>444694.81000000006</v>
      </c>
      <c r="E33" s="5">
        <f t="shared" si="9"/>
        <v>8440.9154347826116</v>
      </c>
      <c r="F33" s="5">
        <f t="shared" si="10"/>
        <v>9667.2784782608705</v>
      </c>
      <c r="G33" s="2">
        <f t="shared" si="11"/>
        <v>0.87314288646633864</v>
      </c>
    </row>
    <row r="34" spans="1:7" x14ac:dyDescent="0.25">
      <c r="A34" s="1" t="s">
        <v>7</v>
      </c>
      <c r="B34" s="5">
        <v>12</v>
      </c>
      <c r="C34" s="5">
        <v>0</v>
      </c>
      <c r="D34" s="5">
        <v>0</v>
      </c>
      <c r="E34" s="5">
        <f t="shared" si="9"/>
        <v>0</v>
      </c>
      <c r="F34" s="5">
        <f t="shared" si="10"/>
        <v>0</v>
      </c>
      <c r="G34" s="3">
        <v>0</v>
      </c>
    </row>
    <row r="35" spans="1:7" x14ac:dyDescent="0.25">
      <c r="A35" s="1" t="s">
        <v>21</v>
      </c>
      <c r="B35" s="5">
        <v>14308</v>
      </c>
      <c r="C35" s="5">
        <v>120104972.62999973</v>
      </c>
      <c r="D35" s="5">
        <v>140637530.14999983</v>
      </c>
      <c r="E35" s="5">
        <f t="shared" si="9"/>
        <v>8394.2530493430058</v>
      </c>
      <c r="F35" s="5">
        <f t="shared" si="10"/>
        <v>9829.2934127760564</v>
      </c>
      <c r="G35" s="2">
        <f t="shared" si="11"/>
        <v>0.85400371082952975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A8" sqref="A8"/>
    </sheetView>
  </sheetViews>
  <sheetFormatPr defaultRowHeight="15" x14ac:dyDescent="0.25"/>
  <cols>
    <col min="1" max="1" width="30.5703125" bestFit="1" customWidth="1"/>
    <col min="2" max="2" width="10.42578125" style="9" bestFit="1" customWidth="1"/>
    <col min="3" max="3" width="12.7109375" style="9" bestFit="1" customWidth="1"/>
    <col min="4" max="4" width="11.5703125" style="9" bestFit="1" customWidth="1"/>
    <col min="5" max="5" width="12.7109375" style="9" bestFit="1" customWidth="1"/>
    <col min="6" max="6" width="10.85546875" style="9" bestFit="1" customWidth="1"/>
    <col min="7" max="7" width="7.85546875" bestFit="1" customWidth="1"/>
    <col min="8" max="8" width="19.5703125" customWidth="1"/>
  </cols>
  <sheetData>
    <row r="1" spans="1:7" x14ac:dyDescent="0.25">
      <c r="A1" s="16" t="s">
        <v>16</v>
      </c>
      <c r="B1" s="16"/>
      <c r="C1" s="16"/>
      <c r="D1" s="16"/>
      <c r="E1" s="16"/>
      <c r="F1" s="16"/>
      <c r="G1" s="16"/>
    </row>
    <row r="2" spans="1:7" x14ac:dyDescent="0.25">
      <c r="A2" s="16" t="s">
        <v>17</v>
      </c>
      <c r="B2" s="16"/>
      <c r="C2" s="16"/>
      <c r="D2" s="16"/>
      <c r="E2" s="16"/>
      <c r="F2" s="16"/>
      <c r="G2" s="16"/>
    </row>
    <row r="3" spans="1:7" x14ac:dyDescent="0.25">
      <c r="A3" s="16" t="s">
        <v>23</v>
      </c>
      <c r="B3" s="16"/>
      <c r="C3" s="16"/>
      <c r="D3" s="16"/>
      <c r="E3" s="16"/>
      <c r="F3" s="16"/>
      <c r="G3" s="16"/>
    </row>
    <row r="4" spans="1:7" x14ac:dyDescent="0.25">
      <c r="A4" s="16" t="s">
        <v>22</v>
      </c>
      <c r="B4" s="16"/>
      <c r="C4" s="16"/>
      <c r="D4" s="16"/>
      <c r="E4" s="16"/>
      <c r="F4" s="16"/>
      <c r="G4" s="16"/>
    </row>
    <row r="5" spans="1:7" x14ac:dyDescent="0.25">
      <c r="B5" s="8"/>
      <c r="C5" s="8"/>
      <c r="D5" s="8"/>
      <c r="E5" s="8"/>
      <c r="F5" s="8"/>
    </row>
    <row r="6" spans="1:7" x14ac:dyDescent="0.25">
      <c r="A6" t="s">
        <v>20</v>
      </c>
      <c r="B6" s="8"/>
      <c r="C6" s="8"/>
      <c r="D6" s="8"/>
      <c r="E6" s="8"/>
      <c r="F6" s="8"/>
    </row>
    <row r="7" spans="1:7" s="1" customFormat="1" ht="45" x14ac:dyDescent="0.25">
      <c r="A7" s="10" t="s">
        <v>42</v>
      </c>
      <c r="B7" s="11" t="s">
        <v>9</v>
      </c>
      <c r="C7" s="11" t="s">
        <v>10</v>
      </c>
      <c r="D7" s="11" t="s">
        <v>11</v>
      </c>
      <c r="E7" s="11" t="s">
        <v>12</v>
      </c>
      <c r="F7" s="11" t="s">
        <v>13</v>
      </c>
      <c r="G7" s="10" t="s">
        <v>14</v>
      </c>
    </row>
    <row r="8" spans="1:7" x14ac:dyDescent="0.25">
      <c r="A8" s="10" t="s">
        <v>24</v>
      </c>
      <c r="B8" s="15">
        <v>4</v>
      </c>
      <c r="C8" s="15">
        <v>9268.93</v>
      </c>
      <c r="D8" s="15">
        <v>19589.370000000003</v>
      </c>
      <c r="E8" s="13">
        <f t="shared" ref="E8:E17" si="0">C8/B8</f>
        <v>2317.2325000000001</v>
      </c>
      <c r="F8" s="13">
        <f t="shared" ref="F8:F17" si="1">D8/B8</f>
        <v>4897.3425000000007</v>
      </c>
      <c r="G8" s="14">
        <f t="shared" ref="G8:G17" si="2">C8/D8</f>
        <v>0.47316120937018391</v>
      </c>
    </row>
    <row r="9" spans="1:7" x14ac:dyDescent="0.25">
      <c r="A9" s="10" t="s">
        <v>27</v>
      </c>
      <c r="B9" s="15">
        <v>2</v>
      </c>
      <c r="C9" s="15">
        <v>272.89</v>
      </c>
      <c r="D9" s="15">
        <v>353.32</v>
      </c>
      <c r="E9" s="13">
        <f t="shared" si="0"/>
        <v>136.44499999999999</v>
      </c>
      <c r="F9" s="13">
        <f t="shared" si="1"/>
        <v>176.66</v>
      </c>
      <c r="G9" s="14">
        <f t="shared" si="2"/>
        <v>0.77235933431450243</v>
      </c>
    </row>
    <row r="10" spans="1:7" x14ac:dyDescent="0.25">
      <c r="A10" s="10" t="s">
        <v>0</v>
      </c>
      <c r="B10" s="15">
        <v>3</v>
      </c>
      <c r="C10" s="15">
        <v>0</v>
      </c>
      <c r="D10" s="15">
        <v>0</v>
      </c>
      <c r="E10" s="13">
        <f t="shared" si="0"/>
        <v>0</v>
      </c>
      <c r="F10" s="13">
        <f t="shared" si="1"/>
        <v>0</v>
      </c>
      <c r="G10" s="14" t="e">
        <f t="shared" si="2"/>
        <v>#DIV/0!</v>
      </c>
    </row>
    <row r="11" spans="1:7" x14ac:dyDescent="0.25">
      <c r="A11" s="10" t="s">
        <v>29</v>
      </c>
      <c r="B11" s="15">
        <v>1956</v>
      </c>
      <c r="C11" s="15">
        <v>5753715.3699999908</v>
      </c>
      <c r="D11" s="15">
        <v>9336087.5299999807</v>
      </c>
      <c r="E11" s="13">
        <f t="shared" si="0"/>
        <v>2941.57227505112</v>
      </c>
      <c r="F11" s="13">
        <f t="shared" si="1"/>
        <v>4773.0508844580681</v>
      </c>
      <c r="G11" s="14">
        <f t="shared" si="2"/>
        <v>0.61628764206755493</v>
      </c>
    </row>
    <row r="12" spans="1:7" x14ac:dyDescent="0.25">
      <c r="A12" s="10" t="s">
        <v>1</v>
      </c>
      <c r="B12" s="15">
        <v>4</v>
      </c>
      <c r="C12" s="15">
        <v>4857.2800000000007</v>
      </c>
      <c r="D12" s="15">
        <v>7485.06</v>
      </c>
      <c r="E12" s="13">
        <f t="shared" si="0"/>
        <v>1214.3200000000002</v>
      </c>
      <c r="F12" s="13">
        <f t="shared" si="1"/>
        <v>1871.2650000000001</v>
      </c>
      <c r="G12" s="14">
        <f t="shared" si="2"/>
        <v>0.64893000189711247</v>
      </c>
    </row>
    <row r="13" spans="1:7" x14ac:dyDescent="0.25">
      <c r="A13" s="10" t="s">
        <v>35</v>
      </c>
      <c r="B13" s="15">
        <v>2</v>
      </c>
      <c r="C13" s="15">
        <v>3556.3</v>
      </c>
      <c r="D13" s="15">
        <v>6868.3600000000006</v>
      </c>
      <c r="E13" s="13">
        <f t="shared" si="0"/>
        <v>1778.15</v>
      </c>
      <c r="F13" s="13">
        <f t="shared" si="1"/>
        <v>3434.1800000000003</v>
      </c>
      <c r="G13" s="14">
        <f t="shared" si="2"/>
        <v>0.51778008141681564</v>
      </c>
    </row>
    <row r="14" spans="1:7" x14ac:dyDescent="0.25">
      <c r="A14" s="10" t="s">
        <v>39</v>
      </c>
      <c r="B14" s="15">
        <v>486</v>
      </c>
      <c r="C14" s="15">
        <v>1213891.4399999978</v>
      </c>
      <c r="D14" s="15">
        <v>2037904.2699999961</v>
      </c>
      <c r="E14" s="13">
        <f t="shared" si="0"/>
        <v>2497.7190123456744</v>
      </c>
      <c r="F14" s="13">
        <f t="shared" si="1"/>
        <v>4193.2186625514323</v>
      </c>
      <c r="G14" s="14">
        <f t="shared" si="2"/>
        <v>0.59565675280713759</v>
      </c>
    </row>
    <row r="15" spans="1:7" x14ac:dyDescent="0.25">
      <c r="A15" s="10" t="s">
        <v>40</v>
      </c>
      <c r="B15" s="15">
        <v>2</v>
      </c>
      <c r="C15" s="15">
        <v>2839.42</v>
      </c>
      <c r="D15" s="15">
        <v>6606.14</v>
      </c>
      <c r="E15" s="13">
        <f t="shared" si="0"/>
        <v>1419.71</v>
      </c>
      <c r="F15" s="13">
        <f t="shared" si="1"/>
        <v>3303.07</v>
      </c>
      <c r="G15" s="14">
        <f t="shared" si="2"/>
        <v>0.42981529304556065</v>
      </c>
    </row>
    <row r="16" spans="1:7" x14ac:dyDescent="0.25">
      <c r="A16" s="10" t="s">
        <v>41</v>
      </c>
      <c r="B16" s="15">
        <v>5</v>
      </c>
      <c r="C16" s="15">
        <v>20104.769999999997</v>
      </c>
      <c r="D16" s="15">
        <v>32884.960000000006</v>
      </c>
      <c r="E16" s="13">
        <f t="shared" si="0"/>
        <v>4020.9539999999993</v>
      </c>
      <c r="F16" s="13">
        <f t="shared" si="1"/>
        <v>6576.9920000000011</v>
      </c>
      <c r="G16" s="14">
        <f t="shared" si="2"/>
        <v>0.61136671596985348</v>
      </c>
    </row>
    <row r="17" spans="1:7" x14ac:dyDescent="0.25">
      <c r="A17" s="10" t="s">
        <v>8</v>
      </c>
      <c r="B17" s="15">
        <v>3</v>
      </c>
      <c r="C17" s="15">
        <v>39141.54</v>
      </c>
      <c r="D17" s="15">
        <v>53496.770000000004</v>
      </c>
      <c r="E17" s="13">
        <f t="shared" si="0"/>
        <v>13047.18</v>
      </c>
      <c r="F17" s="13">
        <f t="shared" si="1"/>
        <v>17832.256666666668</v>
      </c>
      <c r="G17" s="14">
        <f t="shared" si="2"/>
        <v>0.73166174331646561</v>
      </c>
    </row>
    <row r="18" spans="1:7" x14ac:dyDescent="0.25">
      <c r="A18" s="10" t="s">
        <v>21</v>
      </c>
      <c r="B18" s="12">
        <f>SUM(B8:B17)</f>
        <v>2467</v>
      </c>
      <c r="C18" s="12">
        <f>SUM(C8:C17)</f>
        <v>7047647.9399999883</v>
      </c>
      <c r="D18" s="12">
        <f>SUM(D8:D17)</f>
        <v>11501275.779999977</v>
      </c>
      <c r="E18" s="13">
        <f>C18/B18</f>
        <v>2856.768520470202</v>
      </c>
      <c r="F18" s="13">
        <f>D18/B18</f>
        <v>4662.0493635995044</v>
      </c>
      <c r="G18" s="14">
        <f>C18/D18</f>
        <v>0.61277097209123721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A8" sqref="A8"/>
    </sheetView>
  </sheetViews>
  <sheetFormatPr defaultColWidth="11.7109375" defaultRowHeight="15" x14ac:dyDescent="0.25"/>
  <cols>
    <col min="1" max="1" width="31.85546875" bestFit="1" customWidth="1"/>
    <col min="2" max="2" width="10.42578125" bestFit="1" customWidth="1"/>
    <col min="3" max="3" width="13.28515625" customWidth="1"/>
    <col min="4" max="4" width="10.85546875" bestFit="1" customWidth="1"/>
    <col min="5" max="5" width="12.42578125" customWidth="1"/>
    <col min="6" max="6" width="10.85546875" bestFit="1" customWidth="1"/>
    <col min="7" max="7" width="7.85546875" bestFit="1" customWidth="1"/>
  </cols>
  <sheetData>
    <row r="1" spans="1:7" x14ac:dyDescent="0.25">
      <c r="A1" s="16" t="s">
        <v>16</v>
      </c>
      <c r="B1" s="16"/>
      <c r="C1" s="16"/>
      <c r="D1" s="16"/>
      <c r="E1" s="16"/>
      <c r="F1" s="16"/>
      <c r="G1" s="16"/>
    </row>
    <row r="2" spans="1:7" x14ac:dyDescent="0.25">
      <c r="A2" s="16" t="s">
        <v>17</v>
      </c>
      <c r="B2" s="16"/>
      <c r="C2" s="16"/>
      <c r="D2" s="16"/>
      <c r="E2" s="16"/>
      <c r="F2" s="16"/>
      <c r="G2" s="16"/>
    </row>
    <row r="3" spans="1:7" x14ac:dyDescent="0.25">
      <c r="A3" s="16" t="s">
        <v>23</v>
      </c>
      <c r="B3" s="16"/>
      <c r="C3" s="16"/>
      <c r="D3" s="16"/>
      <c r="E3" s="16"/>
      <c r="F3" s="16"/>
      <c r="G3" s="16"/>
    </row>
    <row r="4" spans="1:7" x14ac:dyDescent="0.25">
      <c r="A4" s="16" t="s">
        <v>22</v>
      </c>
      <c r="B4" s="16"/>
      <c r="C4" s="16"/>
      <c r="D4" s="16"/>
      <c r="E4" s="16"/>
      <c r="F4" s="16"/>
      <c r="G4" s="16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19</v>
      </c>
      <c r="B6" s="5"/>
      <c r="C6" s="5"/>
      <c r="D6" s="5"/>
      <c r="E6" s="5"/>
      <c r="F6" s="5"/>
    </row>
    <row r="7" spans="1:7" s="1" customFormat="1" ht="45" x14ac:dyDescent="0.25">
      <c r="A7" s="1" t="s">
        <v>42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1" t="s">
        <v>14</v>
      </c>
    </row>
    <row r="8" spans="1:7" x14ac:dyDescent="0.25">
      <c r="A8" s="1" t="s">
        <v>24</v>
      </c>
      <c r="B8" s="15">
        <v>79</v>
      </c>
      <c r="C8" s="15">
        <v>187135.77000000002</v>
      </c>
      <c r="D8" s="15">
        <v>221022.29000000007</v>
      </c>
      <c r="E8" s="5">
        <f t="shared" ref="E8:E31" si="0">C8/B8</f>
        <v>2368.8072151898737</v>
      </c>
      <c r="F8" s="5">
        <f t="shared" ref="F8:F31" si="1">D8/B8</f>
        <v>2797.7505063291146</v>
      </c>
      <c r="G8" s="2">
        <f t="shared" ref="G8:G31" si="2">C8/D8</f>
        <v>0.84668279384852974</v>
      </c>
    </row>
    <row r="9" spans="1:7" x14ac:dyDescent="0.25">
      <c r="A9" s="1" t="s">
        <v>25</v>
      </c>
      <c r="B9" s="15">
        <v>1</v>
      </c>
      <c r="C9" s="15">
        <v>987.36</v>
      </c>
      <c r="D9" s="15">
        <v>1077.1199999999999</v>
      </c>
      <c r="E9" s="5">
        <f t="shared" si="0"/>
        <v>987.36</v>
      </c>
      <c r="F9" s="5">
        <f t="shared" si="1"/>
        <v>1077.1199999999999</v>
      </c>
      <c r="G9" s="2">
        <f t="shared" si="2"/>
        <v>0.91666666666666674</v>
      </c>
    </row>
    <row r="10" spans="1:7" x14ac:dyDescent="0.25">
      <c r="A10" s="1" t="s">
        <v>26</v>
      </c>
      <c r="B10" s="15">
        <v>10</v>
      </c>
      <c r="C10" s="15">
        <v>10621.39</v>
      </c>
      <c r="D10" s="15">
        <v>18056.929999999997</v>
      </c>
      <c r="E10" s="5">
        <f t="shared" si="0"/>
        <v>1062.1389999999999</v>
      </c>
      <c r="F10" s="5">
        <f t="shared" si="1"/>
        <v>1805.6929999999998</v>
      </c>
      <c r="G10" s="2">
        <f t="shared" si="2"/>
        <v>0.58821682312552581</v>
      </c>
    </row>
    <row r="11" spans="1:7" x14ac:dyDescent="0.25">
      <c r="A11" s="1" t="s">
        <v>0</v>
      </c>
      <c r="B11" s="15">
        <v>33</v>
      </c>
      <c r="C11" s="15">
        <v>41417.039999999994</v>
      </c>
      <c r="D11" s="15">
        <v>63405.47</v>
      </c>
      <c r="E11" s="5">
        <f t="shared" si="0"/>
        <v>1255.0618181818179</v>
      </c>
      <c r="F11" s="5">
        <f t="shared" si="1"/>
        <v>1921.3778787878789</v>
      </c>
      <c r="G11" s="2">
        <f t="shared" si="2"/>
        <v>0.65320925781324535</v>
      </c>
    </row>
    <row r="12" spans="1:7" x14ac:dyDescent="0.25">
      <c r="A12" s="1" t="s">
        <v>28</v>
      </c>
      <c r="B12" s="15">
        <v>9</v>
      </c>
      <c r="C12" s="15">
        <v>7571.9499999999989</v>
      </c>
      <c r="D12" s="15">
        <v>13327.48</v>
      </c>
      <c r="E12" s="5">
        <f t="shared" si="0"/>
        <v>841.32777777777767</v>
      </c>
      <c r="F12" s="5">
        <f t="shared" si="1"/>
        <v>1480.8311111111111</v>
      </c>
      <c r="G12" s="2">
        <f t="shared" si="2"/>
        <v>0.56814566594735083</v>
      </c>
    </row>
    <row r="13" spans="1:7" x14ac:dyDescent="0.25">
      <c r="A13" s="1" t="s">
        <v>29</v>
      </c>
      <c r="B13" s="15">
        <v>5294</v>
      </c>
      <c r="C13" s="15">
        <v>19623447.2900001</v>
      </c>
      <c r="D13" s="15">
        <v>25623030.340000022</v>
      </c>
      <c r="E13" s="5">
        <f t="shared" si="0"/>
        <v>3706.7335266339442</v>
      </c>
      <c r="F13" s="5">
        <f t="shared" si="1"/>
        <v>4840.0132867397097</v>
      </c>
      <c r="G13" s="2">
        <f t="shared" si="2"/>
        <v>0.76585193201625357</v>
      </c>
    </row>
    <row r="14" spans="1:7" x14ac:dyDescent="0.25">
      <c r="A14" s="1" t="s">
        <v>30</v>
      </c>
      <c r="B14" s="15">
        <v>4</v>
      </c>
      <c r="C14" s="15">
        <v>36678.06</v>
      </c>
      <c r="D14" s="15">
        <v>38374.03</v>
      </c>
      <c r="E14" s="5">
        <f t="shared" si="0"/>
        <v>9169.5149999999994</v>
      </c>
      <c r="F14" s="5">
        <f t="shared" si="1"/>
        <v>9593.5074999999997</v>
      </c>
      <c r="G14" s="2">
        <f t="shared" si="2"/>
        <v>0.95580422488855088</v>
      </c>
    </row>
    <row r="15" spans="1:7" x14ac:dyDescent="0.25">
      <c r="A15" s="1" t="s">
        <v>32</v>
      </c>
      <c r="B15" s="15">
        <v>1</v>
      </c>
      <c r="C15" s="15">
        <v>0</v>
      </c>
      <c r="D15" s="15">
        <v>0</v>
      </c>
      <c r="E15" s="5">
        <f t="shared" si="0"/>
        <v>0</v>
      </c>
      <c r="F15" s="5">
        <f t="shared" si="1"/>
        <v>0</v>
      </c>
      <c r="G15" s="3">
        <v>0</v>
      </c>
    </row>
    <row r="16" spans="1:7" x14ac:dyDescent="0.25">
      <c r="A16" s="1" t="s">
        <v>33</v>
      </c>
      <c r="B16" s="15">
        <v>10</v>
      </c>
      <c r="C16" s="15">
        <v>20995.120000000003</v>
      </c>
      <c r="D16" s="15">
        <v>36490.240000000005</v>
      </c>
      <c r="E16" s="5">
        <f t="shared" si="0"/>
        <v>2099.5120000000002</v>
      </c>
      <c r="F16" s="5">
        <f t="shared" si="1"/>
        <v>3649.0240000000003</v>
      </c>
      <c r="G16" s="2">
        <f t="shared" si="2"/>
        <v>0.57536261751087414</v>
      </c>
    </row>
    <row r="17" spans="1:7" x14ac:dyDescent="0.25">
      <c r="A17" s="1" t="s">
        <v>1</v>
      </c>
      <c r="B17" s="15">
        <v>13</v>
      </c>
      <c r="C17" s="15">
        <v>22418.329999999998</v>
      </c>
      <c r="D17" s="15">
        <v>30829.110000000004</v>
      </c>
      <c r="E17" s="5">
        <f t="shared" si="0"/>
        <v>1724.4869230769229</v>
      </c>
      <c r="F17" s="5">
        <f t="shared" si="1"/>
        <v>2371.4700000000003</v>
      </c>
      <c r="G17" s="2">
        <f t="shared" si="2"/>
        <v>0.7271805770585007</v>
      </c>
    </row>
    <row r="18" spans="1:7" x14ac:dyDescent="0.25">
      <c r="A18" s="1" t="s">
        <v>2</v>
      </c>
      <c r="B18" s="15">
        <v>1</v>
      </c>
      <c r="C18" s="15">
        <v>449.57</v>
      </c>
      <c r="D18" s="15">
        <v>614.43999999999994</v>
      </c>
      <c r="E18" s="5">
        <f t="shared" si="0"/>
        <v>449.57</v>
      </c>
      <c r="F18" s="5">
        <f t="shared" si="1"/>
        <v>614.43999999999994</v>
      </c>
      <c r="G18" s="2">
        <f t="shared" si="2"/>
        <v>0.73167437015819292</v>
      </c>
    </row>
    <row r="19" spans="1:7" x14ac:dyDescent="0.25">
      <c r="A19" s="1" t="s">
        <v>3</v>
      </c>
      <c r="B19" s="15">
        <v>5</v>
      </c>
      <c r="C19" s="15">
        <v>106.84</v>
      </c>
      <c r="D19" s="15">
        <v>4853.1699999999992</v>
      </c>
      <c r="E19" s="5">
        <f t="shared" si="0"/>
        <v>21.368000000000002</v>
      </c>
      <c r="F19" s="5">
        <f t="shared" si="1"/>
        <v>970.63399999999979</v>
      </c>
      <c r="G19" s="2">
        <f t="shared" si="2"/>
        <v>2.2014477135562947E-2</v>
      </c>
    </row>
    <row r="20" spans="1:7" x14ac:dyDescent="0.25">
      <c r="A20" s="1" t="s">
        <v>34</v>
      </c>
      <c r="B20" s="15">
        <v>2</v>
      </c>
      <c r="C20" s="15">
        <v>6887.76</v>
      </c>
      <c r="D20" s="15">
        <v>6915.99</v>
      </c>
      <c r="E20" s="5">
        <f t="shared" si="0"/>
        <v>3443.88</v>
      </c>
      <c r="F20" s="5">
        <f t="shared" si="1"/>
        <v>3457.9949999999999</v>
      </c>
      <c r="G20" s="2">
        <f t="shared" si="2"/>
        <v>0.99591815488455027</v>
      </c>
    </row>
    <row r="21" spans="1:7" x14ac:dyDescent="0.25">
      <c r="A21" s="1" t="s">
        <v>4</v>
      </c>
      <c r="B21" s="15">
        <v>8</v>
      </c>
      <c r="C21" s="15">
        <v>37908.969999999994</v>
      </c>
      <c r="D21" s="15">
        <v>40910.769999999997</v>
      </c>
      <c r="E21" s="5">
        <f t="shared" si="0"/>
        <v>4738.6212499999992</v>
      </c>
      <c r="F21" s="5">
        <f t="shared" si="1"/>
        <v>5113.8462499999996</v>
      </c>
      <c r="G21" s="2">
        <f t="shared" si="2"/>
        <v>0.92662567827493825</v>
      </c>
    </row>
    <row r="22" spans="1:7" x14ac:dyDescent="0.25">
      <c r="A22" s="1" t="s">
        <v>35</v>
      </c>
      <c r="B22" s="15">
        <v>7</v>
      </c>
      <c r="C22" s="15">
        <v>6267.91</v>
      </c>
      <c r="D22" s="15">
        <v>10587.220000000001</v>
      </c>
      <c r="E22" s="5">
        <f t="shared" si="0"/>
        <v>895.41571428571422</v>
      </c>
      <c r="F22" s="5">
        <f t="shared" si="1"/>
        <v>1512.4600000000003</v>
      </c>
      <c r="G22" s="2">
        <f t="shared" si="2"/>
        <v>0.59202604649756962</v>
      </c>
    </row>
    <row r="23" spans="1:7" x14ac:dyDescent="0.25">
      <c r="A23" s="1" t="s">
        <v>36</v>
      </c>
      <c r="B23" s="15">
        <v>1</v>
      </c>
      <c r="C23" s="15">
        <v>6371.1799999999994</v>
      </c>
      <c r="D23" s="15">
        <v>9028.43</v>
      </c>
      <c r="E23" s="5">
        <f t="shared" si="0"/>
        <v>6371.1799999999994</v>
      </c>
      <c r="F23" s="5">
        <f t="shared" si="1"/>
        <v>9028.43</v>
      </c>
      <c r="G23" s="2">
        <f t="shared" si="2"/>
        <v>0.70567972504632581</v>
      </c>
    </row>
    <row r="24" spans="1:7" x14ac:dyDescent="0.25">
      <c r="A24" s="1" t="s">
        <v>38</v>
      </c>
      <c r="B24" s="15">
        <v>3</v>
      </c>
      <c r="C24" s="15">
        <v>1196.8800000000001</v>
      </c>
      <c r="D24" s="15">
        <v>1196.8800000000001</v>
      </c>
      <c r="E24" s="5">
        <f t="shared" si="0"/>
        <v>398.96000000000004</v>
      </c>
      <c r="F24" s="5">
        <f t="shared" si="1"/>
        <v>398.96000000000004</v>
      </c>
      <c r="G24" s="2">
        <f t="shared" si="2"/>
        <v>1</v>
      </c>
    </row>
    <row r="25" spans="1:7" x14ac:dyDescent="0.25">
      <c r="A25" s="1" t="s">
        <v>5</v>
      </c>
      <c r="B25" s="15">
        <v>2</v>
      </c>
      <c r="C25" s="15">
        <v>4570.66</v>
      </c>
      <c r="D25" s="15">
        <v>7733.6600000000017</v>
      </c>
      <c r="E25" s="5">
        <f t="shared" si="0"/>
        <v>2285.33</v>
      </c>
      <c r="F25" s="5">
        <f t="shared" si="1"/>
        <v>3866.8300000000008</v>
      </c>
      <c r="G25" s="2">
        <f t="shared" si="2"/>
        <v>0.59100865566885519</v>
      </c>
    </row>
    <row r="26" spans="1:7" x14ac:dyDescent="0.25">
      <c r="A26" s="1" t="s">
        <v>39</v>
      </c>
      <c r="B26" s="15">
        <v>1242</v>
      </c>
      <c r="C26" s="15">
        <v>3224898.919999999</v>
      </c>
      <c r="D26" s="15">
        <v>4712763.2699999884</v>
      </c>
      <c r="E26" s="5">
        <f t="shared" si="0"/>
        <v>2596.5369726247977</v>
      </c>
      <c r="F26" s="5">
        <f t="shared" si="1"/>
        <v>3794.4953864734207</v>
      </c>
      <c r="G26" s="2">
        <f t="shared" si="2"/>
        <v>0.68429045450441373</v>
      </c>
    </row>
    <row r="27" spans="1:7" x14ac:dyDescent="0.25">
      <c r="A27" s="1" t="s">
        <v>40</v>
      </c>
      <c r="B27" s="15">
        <v>17</v>
      </c>
      <c r="C27" s="15">
        <v>41837.850000000006</v>
      </c>
      <c r="D27" s="15">
        <v>50656.58</v>
      </c>
      <c r="E27" s="5">
        <f t="shared" si="0"/>
        <v>2461.0500000000002</v>
      </c>
      <c r="F27" s="5">
        <f t="shared" si="1"/>
        <v>2979.7988235294119</v>
      </c>
      <c r="G27" s="2">
        <f t="shared" si="2"/>
        <v>0.8259114610579712</v>
      </c>
    </row>
    <row r="28" spans="1:7" x14ac:dyDescent="0.25">
      <c r="A28" s="1" t="s">
        <v>41</v>
      </c>
      <c r="B28" s="15">
        <v>6</v>
      </c>
      <c r="C28" s="15">
        <v>8336.98</v>
      </c>
      <c r="D28" s="15">
        <v>11527.539999999999</v>
      </c>
      <c r="E28" s="5">
        <f t="shared" si="0"/>
        <v>1389.4966666666667</v>
      </c>
      <c r="F28" s="5">
        <f t="shared" si="1"/>
        <v>1921.2566666666664</v>
      </c>
      <c r="G28" s="2">
        <f t="shared" si="2"/>
        <v>0.72322282117433556</v>
      </c>
    </row>
    <row r="29" spans="1:7" x14ac:dyDescent="0.25">
      <c r="A29" s="1" t="s">
        <v>8</v>
      </c>
      <c r="B29" s="15">
        <v>23</v>
      </c>
      <c r="C29" s="15">
        <v>120927.83</v>
      </c>
      <c r="D29" s="15">
        <v>174204.91999999998</v>
      </c>
      <c r="E29" s="5">
        <f t="shared" si="0"/>
        <v>5257.731739130435</v>
      </c>
      <c r="F29" s="5">
        <f t="shared" si="1"/>
        <v>7574.1269565217381</v>
      </c>
      <c r="G29" s="2">
        <f t="shared" si="2"/>
        <v>0.69417000392411432</v>
      </c>
    </row>
    <row r="30" spans="1:7" x14ac:dyDescent="0.25">
      <c r="A30" s="1" t="s">
        <v>7</v>
      </c>
      <c r="B30" s="15">
        <v>6</v>
      </c>
      <c r="C30" s="15">
        <v>0</v>
      </c>
      <c r="D30" s="15">
        <v>0</v>
      </c>
      <c r="E30" s="5">
        <f t="shared" si="0"/>
        <v>0</v>
      </c>
      <c r="F30" s="5">
        <f t="shared" si="1"/>
        <v>0</v>
      </c>
      <c r="G30" s="3">
        <v>0</v>
      </c>
    </row>
    <row r="31" spans="1:7" x14ac:dyDescent="0.25">
      <c r="A31" s="1" t="s">
        <v>21</v>
      </c>
      <c r="B31" s="7">
        <v>6777</v>
      </c>
      <c r="C31" s="7">
        <v>23411033.660000041</v>
      </c>
      <c r="D31" s="7">
        <v>31076605.880000122</v>
      </c>
      <c r="E31" s="5">
        <f t="shared" si="0"/>
        <v>3454.4833495647104</v>
      </c>
      <c r="F31" s="5">
        <f t="shared" si="1"/>
        <v>4585.599214991902</v>
      </c>
      <c r="G31" s="2">
        <f t="shared" si="2"/>
        <v>0.75333302968798821</v>
      </c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A8" sqref="A8"/>
    </sheetView>
  </sheetViews>
  <sheetFormatPr defaultColWidth="9" defaultRowHeight="15" x14ac:dyDescent="0.25"/>
  <cols>
    <col min="1" max="1" width="31.85546875" bestFit="1" customWidth="1"/>
    <col min="2" max="2" width="10.5703125" bestFit="1" customWidth="1"/>
    <col min="3" max="4" width="14.28515625" bestFit="1" customWidth="1"/>
    <col min="5" max="5" width="12.85546875" bestFit="1" customWidth="1"/>
    <col min="6" max="6" width="11" bestFit="1" customWidth="1"/>
    <col min="7" max="7" width="7.85546875" bestFit="1" customWidth="1"/>
  </cols>
  <sheetData>
    <row r="1" spans="1:7" x14ac:dyDescent="0.25">
      <c r="A1" s="16" t="s">
        <v>16</v>
      </c>
      <c r="B1" s="16"/>
      <c r="C1" s="16"/>
      <c r="D1" s="16"/>
      <c r="E1" s="16"/>
      <c r="F1" s="16"/>
      <c r="G1" s="16"/>
    </row>
    <row r="2" spans="1:7" x14ac:dyDescent="0.25">
      <c r="A2" s="16" t="s">
        <v>17</v>
      </c>
      <c r="B2" s="16"/>
      <c r="C2" s="16"/>
      <c r="D2" s="16"/>
      <c r="E2" s="16"/>
      <c r="F2" s="16"/>
      <c r="G2" s="16"/>
    </row>
    <row r="3" spans="1:7" x14ac:dyDescent="0.25">
      <c r="A3" s="16" t="s">
        <v>23</v>
      </c>
      <c r="B3" s="16"/>
      <c r="C3" s="16"/>
      <c r="D3" s="16"/>
      <c r="E3" s="16"/>
      <c r="F3" s="16"/>
      <c r="G3" s="16"/>
    </row>
    <row r="4" spans="1:7" x14ac:dyDescent="0.25">
      <c r="A4" s="16" t="s">
        <v>22</v>
      </c>
      <c r="B4" s="16"/>
      <c r="C4" s="16"/>
      <c r="D4" s="16"/>
      <c r="E4" s="16"/>
      <c r="F4" s="16"/>
      <c r="G4" s="16"/>
    </row>
    <row r="5" spans="1:7" x14ac:dyDescent="0.25">
      <c r="B5" s="5"/>
      <c r="C5" s="5"/>
      <c r="D5" s="5"/>
      <c r="E5" s="5"/>
      <c r="F5" s="5"/>
    </row>
    <row r="6" spans="1:7" x14ac:dyDescent="0.25">
      <c r="A6" t="s">
        <v>18</v>
      </c>
      <c r="B6" s="5"/>
      <c r="C6" s="5"/>
      <c r="D6" s="5"/>
      <c r="E6" s="5"/>
      <c r="F6" s="5"/>
    </row>
    <row r="7" spans="1:7" s="1" customFormat="1" ht="45" x14ac:dyDescent="0.25">
      <c r="A7" s="1" t="s">
        <v>42</v>
      </c>
      <c r="B7" s="4" t="s">
        <v>9</v>
      </c>
      <c r="C7" s="4" t="s">
        <v>10</v>
      </c>
      <c r="D7" s="4" t="s">
        <v>11</v>
      </c>
      <c r="E7" s="4" t="s">
        <v>12</v>
      </c>
      <c r="F7" s="4" t="s">
        <v>13</v>
      </c>
      <c r="G7" s="1" t="s">
        <v>14</v>
      </c>
    </row>
    <row r="8" spans="1:7" x14ac:dyDescent="0.25">
      <c r="A8" s="1" t="s">
        <v>24</v>
      </c>
      <c r="B8" s="5">
        <v>42</v>
      </c>
      <c r="C8" s="5">
        <v>198197.91999999998</v>
      </c>
      <c r="D8" s="5">
        <v>228044.24999999997</v>
      </c>
      <c r="E8" s="5">
        <f t="shared" ref="E8:E28" si="0">C8/B8</f>
        <v>4718.9980952380947</v>
      </c>
      <c r="F8" s="5">
        <f t="shared" ref="F8:F28" si="1">D8/B8</f>
        <v>5429.6249999999991</v>
      </c>
      <c r="G8" s="2">
        <f t="shared" ref="G8:G28" si="2">C8/D8</f>
        <v>0.86912044482594941</v>
      </c>
    </row>
    <row r="9" spans="1:7" x14ac:dyDescent="0.25">
      <c r="A9" s="1" t="s">
        <v>26</v>
      </c>
      <c r="B9" s="5">
        <v>12</v>
      </c>
      <c r="C9" s="5">
        <v>227305.15000000002</v>
      </c>
      <c r="D9" s="5">
        <v>238619.30000000005</v>
      </c>
      <c r="E9" s="5">
        <f t="shared" si="0"/>
        <v>18942.095833333336</v>
      </c>
      <c r="F9" s="5">
        <f t="shared" si="1"/>
        <v>19884.941666666669</v>
      </c>
      <c r="G9" s="2">
        <f t="shared" si="2"/>
        <v>0.95258493340647621</v>
      </c>
    </row>
    <row r="10" spans="1:7" x14ac:dyDescent="0.25">
      <c r="A10" s="1" t="s">
        <v>27</v>
      </c>
      <c r="B10" s="5">
        <v>4</v>
      </c>
      <c r="C10" s="5">
        <v>78355.45</v>
      </c>
      <c r="D10" s="5">
        <v>82290.36</v>
      </c>
      <c r="E10" s="5">
        <f t="shared" si="0"/>
        <v>19588.862499999999</v>
      </c>
      <c r="F10" s="5">
        <f t="shared" si="1"/>
        <v>20572.59</v>
      </c>
      <c r="G10" s="2">
        <f t="shared" si="2"/>
        <v>0.95218261288442529</v>
      </c>
    </row>
    <row r="11" spans="1:7" x14ac:dyDescent="0.25">
      <c r="A11" s="1" t="s">
        <v>0</v>
      </c>
      <c r="B11" s="5">
        <v>42</v>
      </c>
      <c r="C11" s="5">
        <v>245635.51</v>
      </c>
      <c r="D11" s="5">
        <v>246469.66</v>
      </c>
      <c r="E11" s="5">
        <f t="shared" si="0"/>
        <v>5848.4645238095236</v>
      </c>
      <c r="F11" s="5">
        <f t="shared" si="1"/>
        <v>5868.3252380952381</v>
      </c>
      <c r="G11" s="2">
        <f t="shared" si="2"/>
        <v>0.99661560777906699</v>
      </c>
    </row>
    <row r="12" spans="1:7" x14ac:dyDescent="0.25">
      <c r="A12" s="1" t="s">
        <v>28</v>
      </c>
      <c r="B12" s="5">
        <v>4</v>
      </c>
      <c r="C12" s="5">
        <v>50759.9</v>
      </c>
      <c r="D12" s="5">
        <v>45210.93</v>
      </c>
      <c r="E12" s="5">
        <f t="shared" si="0"/>
        <v>12689.975</v>
      </c>
      <c r="F12" s="5">
        <f t="shared" si="1"/>
        <v>11302.7325</v>
      </c>
      <c r="G12" s="2">
        <f t="shared" si="2"/>
        <v>1.1227351439132087</v>
      </c>
    </row>
    <row r="13" spans="1:7" x14ac:dyDescent="0.25">
      <c r="A13" s="1" t="s">
        <v>29</v>
      </c>
      <c r="B13" s="5">
        <v>4436</v>
      </c>
      <c r="C13" s="5">
        <v>81154352.650000125</v>
      </c>
      <c r="D13" s="5">
        <v>89676624.960000023</v>
      </c>
      <c r="E13" s="5">
        <f t="shared" si="0"/>
        <v>18294.488875112744</v>
      </c>
      <c r="F13" s="5">
        <f t="shared" si="1"/>
        <v>20215.650351668173</v>
      </c>
      <c r="G13" s="2">
        <f t="shared" si="2"/>
        <v>0.90496662520694515</v>
      </c>
    </row>
    <row r="14" spans="1:7" x14ac:dyDescent="0.25">
      <c r="A14" s="1" t="s">
        <v>30</v>
      </c>
      <c r="B14" s="5">
        <v>9</v>
      </c>
      <c r="C14" s="5">
        <v>162990.22000000003</v>
      </c>
      <c r="D14" s="5">
        <v>148963.46000000002</v>
      </c>
      <c r="E14" s="5">
        <f t="shared" si="0"/>
        <v>18110.024444444447</v>
      </c>
      <c r="F14" s="5">
        <f t="shared" si="1"/>
        <v>16551.495555555557</v>
      </c>
      <c r="G14" s="2">
        <f t="shared" si="2"/>
        <v>1.0941624207708387</v>
      </c>
    </row>
    <row r="15" spans="1:7" x14ac:dyDescent="0.25">
      <c r="A15" s="1" t="s">
        <v>31</v>
      </c>
      <c r="B15" s="5">
        <v>1</v>
      </c>
      <c r="C15" s="5">
        <v>52142.87999999999</v>
      </c>
      <c r="D15" s="5">
        <v>55266.389999999992</v>
      </c>
      <c r="E15" s="5">
        <f t="shared" si="0"/>
        <v>52142.87999999999</v>
      </c>
      <c r="F15" s="5">
        <f t="shared" si="1"/>
        <v>55266.389999999992</v>
      </c>
      <c r="G15" s="2">
        <f t="shared" si="2"/>
        <v>0.94348264831482564</v>
      </c>
    </row>
    <row r="16" spans="1:7" x14ac:dyDescent="0.25">
      <c r="A16" s="1" t="s">
        <v>33</v>
      </c>
      <c r="B16" s="5">
        <v>11</v>
      </c>
      <c r="C16" s="5">
        <v>117985.88999999998</v>
      </c>
      <c r="D16" s="5">
        <v>135211.71999999997</v>
      </c>
      <c r="E16" s="5">
        <f t="shared" si="0"/>
        <v>10725.989999999998</v>
      </c>
      <c r="F16" s="5">
        <f t="shared" si="1"/>
        <v>12291.974545454543</v>
      </c>
      <c r="G16" s="2">
        <f t="shared" si="2"/>
        <v>0.87260105854729164</v>
      </c>
    </row>
    <row r="17" spans="1:7" x14ac:dyDescent="0.25">
      <c r="A17" s="1" t="s">
        <v>1</v>
      </c>
      <c r="B17" s="5">
        <v>16</v>
      </c>
      <c r="C17" s="5">
        <v>102326.69</v>
      </c>
      <c r="D17" s="5">
        <v>115639.54000000001</v>
      </c>
      <c r="E17" s="5">
        <f t="shared" si="0"/>
        <v>6395.4181250000001</v>
      </c>
      <c r="F17" s="5">
        <f t="shared" si="1"/>
        <v>7227.4712500000005</v>
      </c>
      <c r="G17" s="2">
        <f t="shared" si="2"/>
        <v>0.8848763147968246</v>
      </c>
    </row>
    <row r="18" spans="1:7" x14ac:dyDescent="0.25">
      <c r="A18" s="1" t="s">
        <v>3</v>
      </c>
      <c r="B18" s="5">
        <v>17</v>
      </c>
      <c r="C18" s="5">
        <v>295439.97000000003</v>
      </c>
      <c r="D18" s="5">
        <v>262270.40999999997</v>
      </c>
      <c r="E18" s="5">
        <f t="shared" si="0"/>
        <v>17378.821764705885</v>
      </c>
      <c r="F18" s="5">
        <f t="shared" si="1"/>
        <v>15427.671176470587</v>
      </c>
      <c r="G18" s="2">
        <f t="shared" si="2"/>
        <v>1.1264708435846806</v>
      </c>
    </row>
    <row r="19" spans="1:7" x14ac:dyDescent="0.25">
      <c r="A19" s="1" t="s">
        <v>34</v>
      </c>
      <c r="B19" s="5">
        <v>3</v>
      </c>
      <c r="C19" s="5">
        <v>52949.27</v>
      </c>
      <c r="D19" s="5">
        <v>59185.72</v>
      </c>
      <c r="E19" s="5">
        <f t="shared" si="0"/>
        <v>17649.756666666664</v>
      </c>
      <c r="F19" s="5">
        <f t="shared" si="1"/>
        <v>19728.573333333334</v>
      </c>
      <c r="G19" s="2">
        <f t="shared" si="2"/>
        <v>0.89462914365154289</v>
      </c>
    </row>
    <row r="20" spans="1:7" x14ac:dyDescent="0.25">
      <c r="A20" s="1" t="s">
        <v>4</v>
      </c>
      <c r="B20" s="5">
        <v>3</v>
      </c>
      <c r="C20" s="5">
        <v>10518.179999999998</v>
      </c>
      <c r="D20" s="5">
        <v>13213.359999999999</v>
      </c>
      <c r="E20" s="5">
        <f t="shared" si="0"/>
        <v>3506.0599999999995</v>
      </c>
      <c r="F20" s="5">
        <f t="shared" si="1"/>
        <v>4404.4533333333329</v>
      </c>
      <c r="G20" s="2">
        <f t="shared" si="2"/>
        <v>0.79602614323684506</v>
      </c>
    </row>
    <row r="21" spans="1:7" x14ac:dyDescent="0.25">
      <c r="A21" s="1" t="s">
        <v>35</v>
      </c>
      <c r="B21" s="5">
        <v>4</v>
      </c>
      <c r="C21" s="5">
        <v>87638.01999999999</v>
      </c>
      <c r="D21" s="5">
        <v>77466.22</v>
      </c>
      <c r="E21" s="5">
        <f t="shared" si="0"/>
        <v>21909.504999999997</v>
      </c>
      <c r="F21" s="5">
        <f t="shared" si="1"/>
        <v>19366.555</v>
      </c>
      <c r="G21" s="2">
        <f t="shared" si="2"/>
        <v>1.1313062648467938</v>
      </c>
    </row>
    <row r="22" spans="1:7" x14ac:dyDescent="0.25">
      <c r="A22" s="1" t="s">
        <v>37</v>
      </c>
      <c r="B22" s="5">
        <v>2</v>
      </c>
      <c r="C22" s="5">
        <v>64285.950000000004</v>
      </c>
      <c r="D22" s="5">
        <v>89673.59</v>
      </c>
      <c r="E22" s="5">
        <f t="shared" si="0"/>
        <v>32142.975000000002</v>
      </c>
      <c r="F22" s="5">
        <f t="shared" si="1"/>
        <v>44836.794999999998</v>
      </c>
      <c r="G22" s="2">
        <f t="shared" si="2"/>
        <v>0.71688832799043745</v>
      </c>
    </row>
    <row r="23" spans="1:7" x14ac:dyDescent="0.25">
      <c r="A23" s="1" t="s">
        <v>38</v>
      </c>
      <c r="B23" s="5">
        <v>5</v>
      </c>
      <c r="C23" s="5">
        <v>38473.259999999995</v>
      </c>
      <c r="D23" s="5">
        <v>31518.35</v>
      </c>
      <c r="E23" s="5">
        <f t="shared" si="0"/>
        <v>7694.6519999999991</v>
      </c>
      <c r="F23" s="5">
        <f t="shared" si="1"/>
        <v>6303.67</v>
      </c>
      <c r="G23" s="2">
        <f t="shared" si="2"/>
        <v>1.2206622491342345</v>
      </c>
    </row>
    <row r="24" spans="1:7" x14ac:dyDescent="0.25">
      <c r="A24" s="1" t="s">
        <v>5</v>
      </c>
      <c r="B24" s="5">
        <v>2</v>
      </c>
      <c r="C24" s="5">
        <v>7589.83</v>
      </c>
      <c r="D24" s="5">
        <v>14409.289999999999</v>
      </c>
      <c r="E24" s="5">
        <f t="shared" si="0"/>
        <v>3794.915</v>
      </c>
      <c r="F24" s="5">
        <f t="shared" si="1"/>
        <v>7204.6449999999995</v>
      </c>
      <c r="G24" s="2">
        <f t="shared" si="2"/>
        <v>0.526731712665926</v>
      </c>
    </row>
    <row r="25" spans="1:7" x14ac:dyDescent="0.25">
      <c r="A25" s="1" t="s">
        <v>6</v>
      </c>
      <c r="B25" s="5">
        <v>2</v>
      </c>
      <c r="C25" s="5">
        <v>83499.28</v>
      </c>
      <c r="D25" s="5">
        <v>93850.98000000001</v>
      </c>
      <c r="E25" s="5">
        <f t="shared" si="0"/>
        <v>41749.64</v>
      </c>
      <c r="F25" s="5">
        <f t="shared" si="1"/>
        <v>46925.490000000005</v>
      </c>
      <c r="G25" s="2">
        <f t="shared" si="2"/>
        <v>0.88970067227854188</v>
      </c>
    </row>
    <row r="26" spans="1:7" x14ac:dyDescent="0.25">
      <c r="A26" s="1" t="s">
        <v>39</v>
      </c>
      <c r="B26" s="5">
        <v>395</v>
      </c>
      <c r="C26" s="5">
        <v>5889710.4299999997</v>
      </c>
      <c r="D26" s="5">
        <v>5748728.280000004</v>
      </c>
      <c r="E26" s="5">
        <f t="shared" si="0"/>
        <v>14910.659316455696</v>
      </c>
      <c r="F26" s="5">
        <f t="shared" si="1"/>
        <v>14553.742481012669</v>
      </c>
      <c r="G26" s="2">
        <f t="shared" si="2"/>
        <v>1.0245240587366908</v>
      </c>
    </row>
    <row r="27" spans="1:7" x14ac:dyDescent="0.25">
      <c r="A27" s="1" t="s">
        <v>40</v>
      </c>
      <c r="B27" s="5">
        <v>23</v>
      </c>
      <c r="C27" s="5">
        <v>422590.37</v>
      </c>
      <c r="D27" s="5">
        <v>420669.18000000005</v>
      </c>
      <c r="E27" s="5">
        <f t="shared" si="0"/>
        <v>18373.494347826087</v>
      </c>
      <c r="F27" s="5">
        <f t="shared" si="1"/>
        <v>18289.964347826088</v>
      </c>
      <c r="G27" s="2">
        <f t="shared" si="2"/>
        <v>1.004566985392179</v>
      </c>
    </row>
    <row r="28" spans="1:7" x14ac:dyDescent="0.25">
      <c r="A28" s="1" t="s">
        <v>41</v>
      </c>
      <c r="B28" s="5">
        <v>5</v>
      </c>
      <c r="C28" s="5">
        <v>75331.47</v>
      </c>
      <c r="D28" s="5">
        <v>59329.42</v>
      </c>
      <c r="E28" s="5">
        <f t="shared" si="0"/>
        <v>15066.294</v>
      </c>
      <c r="F28" s="5">
        <f t="shared" si="1"/>
        <v>11865.884</v>
      </c>
      <c r="G28" s="2">
        <f t="shared" si="2"/>
        <v>1.269715260995304</v>
      </c>
    </row>
    <row r="29" spans="1:7" x14ac:dyDescent="0.25">
      <c r="A29" s="1" t="s">
        <v>8</v>
      </c>
      <c r="B29" s="5">
        <v>20</v>
      </c>
      <c r="C29" s="5">
        <v>228212.74000000002</v>
      </c>
      <c r="D29" s="5">
        <v>216993.12</v>
      </c>
      <c r="E29" s="5">
        <f t="shared" ref="E29:E31" si="3">C29/B29</f>
        <v>11410.637000000001</v>
      </c>
      <c r="F29" s="5">
        <f t="shared" ref="F29:F31" si="4">D29/B29</f>
        <v>10849.655999999999</v>
      </c>
      <c r="G29" s="2">
        <f t="shared" ref="G29:G31" si="5">C29/D29</f>
        <v>1.0517049572815951</v>
      </c>
    </row>
    <row r="30" spans="1:7" x14ac:dyDescent="0.25">
      <c r="A30" s="1" t="s">
        <v>7</v>
      </c>
      <c r="B30" s="5">
        <v>6</v>
      </c>
      <c r="C30" s="5">
        <v>0</v>
      </c>
      <c r="D30" s="5">
        <v>0</v>
      </c>
      <c r="E30" s="5">
        <f t="shared" si="3"/>
        <v>0</v>
      </c>
      <c r="F30" s="5">
        <f t="shared" si="4"/>
        <v>0</v>
      </c>
      <c r="G30" s="3">
        <v>0</v>
      </c>
    </row>
    <row r="31" spans="1:7" x14ac:dyDescent="0.25">
      <c r="A31" s="1" t="s">
        <v>21</v>
      </c>
      <c r="B31" s="5">
        <f>SUM(B8:B30)</f>
        <v>5064</v>
      </c>
      <c r="C31" s="5">
        <f>SUM(C8:C30)</f>
        <v>89646291.030000135</v>
      </c>
      <c r="D31" s="5">
        <f>SUM(D8:D30)</f>
        <v>98059648.490000039</v>
      </c>
      <c r="E31" s="5">
        <f t="shared" si="3"/>
        <v>17702.664105450265</v>
      </c>
      <c r="F31" s="5">
        <f t="shared" si="4"/>
        <v>19364.069607030022</v>
      </c>
      <c r="G31" s="2">
        <f t="shared" si="5"/>
        <v>0.91420163553963907</v>
      </c>
    </row>
    <row r="32" spans="1:7" x14ac:dyDescent="0.25">
      <c r="A32" s="6"/>
      <c r="B32" s="7"/>
      <c r="C32" s="7"/>
      <c r="D32" s="7"/>
      <c r="E32" s="5"/>
      <c r="F32" s="5"/>
      <c r="G32" s="2"/>
    </row>
  </sheetData>
  <mergeCells count="4">
    <mergeCell ref="A1:G1"/>
    <mergeCell ref="A2:G2"/>
    <mergeCell ref="A3:G3"/>
    <mergeCell ref="A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8" sqref="O1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Ages</vt:lpstr>
      <vt:lpstr>Age 0 - 2</vt:lpstr>
      <vt:lpstr>Age 3 - 21</vt:lpstr>
      <vt:lpstr>Age 22 and older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Link</dc:creator>
  <cp:lastModifiedBy>Larry Link</cp:lastModifiedBy>
  <dcterms:created xsi:type="dcterms:W3CDTF">2016-01-29T15:19:51Z</dcterms:created>
  <dcterms:modified xsi:type="dcterms:W3CDTF">2016-01-30T18:04:42Z</dcterms:modified>
</cp:coreProperties>
</file>