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2\"/>
    </mc:Choice>
  </mc:AlternateContent>
  <bookViews>
    <workbookView xWindow="0" yWindow="0" windowWidth="25200" windowHeight="12570"/>
  </bookViews>
  <sheets>
    <sheet name="All Ages" sheetId="1" r:id="rId1"/>
    <sheet name="Age 0 - 2" sheetId="2" r:id="rId2"/>
    <sheet name="Age 3 - 21" sheetId="3" r:id="rId3"/>
    <sheet name="Age 22 and older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4" l="1"/>
  <c r="G27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9" i="4"/>
  <c r="G8" i="4"/>
  <c r="G31" i="3"/>
  <c r="G30" i="3"/>
  <c r="G29" i="3"/>
  <c r="G27" i="3"/>
  <c r="G26" i="3"/>
  <c r="G25" i="3"/>
  <c r="G24" i="3"/>
  <c r="G23" i="3"/>
  <c r="G22" i="3"/>
  <c r="G21" i="3"/>
  <c r="G20" i="3"/>
  <c r="G19" i="3"/>
  <c r="G18" i="3"/>
  <c r="G17" i="3"/>
  <c r="G16" i="3"/>
  <c r="G14" i="3"/>
  <c r="G13" i="3"/>
  <c r="G12" i="3"/>
  <c r="G11" i="3"/>
  <c r="G10" i="3"/>
  <c r="G9" i="3"/>
  <c r="G17" i="2"/>
  <c r="G16" i="2"/>
  <c r="G15" i="2"/>
  <c r="G14" i="2"/>
  <c r="G13" i="2"/>
  <c r="G12" i="2"/>
  <c r="G11" i="2"/>
  <c r="G9" i="2"/>
  <c r="G8" i="2"/>
  <c r="B33" i="1"/>
  <c r="C33" i="1"/>
  <c r="D33" i="1"/>
  <c r="G33" i="1"/>
  <c r="F33" i="1"/>
  <c r="E33" i="1"/>
  <c r="G32" i="1"/>
  <c r="F32" i="1"/>
  <c r="E32" i="1"/>
  <c r="G31" i="1"/>
  <c r="F31" i="1"/>
  <c r="E31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B31" i="3" l="1"/>
  <c r="C31" i="3"/>
  <c r="D31" i="3"/>
  <c r="F31" i="3"/>
  <c r="F30" i="3"/>
  <c r="E30" i="3"/>
  <c r="F29" i="3"/>
  <c r="E29" i="3"/>
  <c r="B29" i="4"/>
  <c r="C29" i="4"/>
  <c r="G29" i="4" s="1"/>
  <c r="D29" i="4"/>
  <c r="E31" i="3" l="1"/>
  <c r="F29" i="4"/>
  <c r="E29" i="4"/>
  <c r="F27" i="4" l="1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G8" i="3"/>
  <c r="F8" i="3"/>
  <c r="E8" i="3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B18" i="2"/>
  <c r="C18" i="2"/>
  <c r="D18" i="2"/>
  <c r="G8" i="1"/>
  <c r="F8" i="1"/>
  <c r="E8" i="1"/>
  <c r="G18" i="2" l="1"/>
  <c r="F28" i="3"/>
  <c r="E28" i="3"/>
  <c r="F28" i="4"/>
  <c r="F18" i="2"/>
  <c r="E28" i="4"/>
  <c r="E18" i="2"/>
</calcChain>
</file>

<file path=xl/sharedStrings.xml><?xml version="1.0" encoding="utf-8"?>
<sst xmlns="http://schemas.openxmlformats.org/spreadsheetml/2006/main" count="131" uniqueCount="41">
  <si>
    <t>CAMBODIAN</t>
  </si>
  <si>
    <t>HMONG</t>
  </si>
  <si>
    <t>KOREAN</t>
  </si>
  <si>
    <t>LAOTIAN</t>
  </si>
  <si>
    <t>OTHER ASIAN</t>
  </si>
  <si>
    <t>RUSSIAN</t>
  </si>
  <si>
    <t>SAMOAN</t>
  </si>
  <si>
    <t>UNKNOWN</t>
  </si>
  <si>
    <t>VIETNAMESE</t>
  </si>
  <si>
    <t>Consumer Count</t>
  </si>
  <si>
    <t>Total Expenditures</t>
  </si>
  <si>
    <t>Total Authorized Services</t>
  </si>
  <si>
    <t>Per Capita Expenditures</t>
  </si>
  <si>
    <t>Per Capita Authorized Services</t>
  </si>
  <si>
    <t>Utilized</t>
  </si>
  <si>
    <t>For All Ages</t>
  </si>
  <si>
    <t>Valley Mountain Regional Center</t>
  </si>
  <si>
    <t>Total Annual Expenditures and Authorized Services</t>
  </si>
  <si>
    <t>For Age 22 and Older</t>
  </si>
  <si>
    <t>For Age 3 to 21</t>
  </si>
  <si>
    <t>For Age 0 to 2</t>
  </si>
  <si>
    <t>Totals</t>
  </si>
  <si>
    <t>Fiscal Year 2011-2012</t>
  </si>
  <si>
    <t>by Language for Residence Parent/Relative/Legal Guardian</t>
  </si>
  <si>
    <t>Language</t>
  </si>
  <si>
    <t>ALL OTHER LANGUAGES</t>
  </si>
  <si>
    <t>AMHARIC</t>
  </si>
  <si>
    <t>ARABIC</t>
  </si>
  <si>
    <t>ASL (AMER SIGN LANG)</t>
  </si>
  <si>
    <t>CANTONESE CHINESE</t>
  </si>
  <si>
    <t>ENGLISH</t>
  </si>
  <si>
    <t>FARSI (PERSIAN)</t>
  </si>
  <si>
    <t>HEBREW</t>
  </si>
  <si>
    <t>HINDI(NORTHERN INDIA)</t>
  </si>
  <si>
    <t>MANDARIN CHINESE</t>
  </si>
  <si>
    <t>OTHER INDO-IRANIAN LANG</t>
  </si>
  <si>
    <t>OTHER PACIFIC ISLAND</t>
  </si>
  <si>
    <t>PORTUGUESE</t>
  </si>
  <si>
    <t>SPANISH</t>
  </si>
  <si>
    <t>TAGALOG</t>
  </si>
  <si>
    <t>URDU(PAKISTAN INDIA)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</si>
</sst>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/>
    <xf numFmtId="3" fontId="0" fillId="0" borderId="0" xfId="0" applyNumberFormat="1"/>
    <xf numFmtId="165" fontId="1" fillId="0" borderId="0" xfId="1" applyNumberFormat="1" applyFont="1"/>
    <xf numFmtId="165" fontId="1" fillId="0" borderId="0" xfId="1" applyNumberFormat="1" applyFont="1" applyAlignment="1">
      <alignment wrapText="1"/>
    </xf>
    <xf numFmtId="0" fontId="0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166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sqref="A1:G1"/>
    </sheetView>
  </sheetViews>
  <sheetFormatPr defaultRowHeight="15" x14ac:dyDescent="0.25"/>
  <cols>
    <col min="1" max="1" width="30.5703125" bestFit="1" customWidth="1"/>
    <col min="2" max="2" width="10.5703125" style="4" bestFit="1" customWidth="1"/>
    <col min="3" max="4" width="14.28515625" style="4" bestFit="1" customWidth="1"/>
    <col min="5" max="5" width="12.85546875" style="4" bestFit="1" customWidth="1"/>
    <col min="6" max="6" width="11" style="4" bestFit="1" customWidth="1"/>
    <col min="7" max="7" width="7.85546875" bestFit="1" customWidth="1"/>
  </cols>
  <sheetData>
    <row r="1" spans="1:7" x14ac:dyDescent="0.25">
      <c r="A1" s="11" t="s">
        <v>16</v>
      </c>
      <c r="B1" s="11"/>
      <c r="C1" s="11"/>
      <c r="D1" s="11"/>
      <c r="E1" s="11"/>
      <c r="F1" s="11"/>
      <c r="G1" s="11"/>
    </row>
    <row r="2" spans="1:7" x14ac:dyDescent="0.25">
      <c r="A2" s="11" t="s">
        <v>17</v>
      </c>
      <c r="B2" s="11"/>
      <c r="C2" s="11"/>
      <c r="D2" s="11"/>
      <c r="E2" s="11"/>
      <c r="F2" s="11"/>
      <c r="G2" s="11"/>
    </row>
    <row r="3" spans="1:7" x14ac:dyDescent="0.25">
      <c r="A3" s="11" t="s">
        <v>23</v>
      </c>
      <c r="B3" s="11"/>
      <c r="C3" s="11"/>
      <c r="D3" s="11"/>
      <c r="E3" s="11"/>
      <c r="F3" s="11"/>
      <c r="G3" s="11"/>
    </row>
    <row r="4" spans="1:7" x14ac:dyDescent="0.25">
      <c r="A4" s="11" t="s">
        <v>22</v>
      </c>
      <c r="B4" s="11"/>
      <c r="C4" s="11"/>
      <c r="D4" s="11"/>
      <c r="E4" s="11"/>
      <c r="F4" s="11"/>
      <c r="G4" s="11"/>
    </row>
    <row r="6" spans="1:7" x14ac:dyDescent="0.25">
      <c r="A6" s="1" t="s">
        <v>15</v>
      </c>
    </row>
    <row r="7" spans="1:7" s="1" customFormat="1" ht="45" x14ac:dyDescent="0.25">
      <c r="A7" s="5" t="s">
        <v>24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1" t="s">
        <v>14</v>
      </c>
    </row>
    <row r="8" spans="1:7" x14ac:dyDescent="0.25">
      <c r="A8" s="5" t="s">
        <v>25</v>
      </c>
      <c r="B8" s="4">
        <v>96</v>
      </c>
      <c r="C8" s="4">
        <v>246530.43000000005</v>
      </c>
      <c r="D8" s="4">
        <v>289809.01000000007</v>
      </c>
      <c r="E8" s="4">
        <f t="shared" ref="E8:E29" si="0">C8/B8</f>
        <v>2568.0253125000004</v>
      </c>
      <c r="F8" s="4">
        <f t="shared" ref="F8:F29" si="1">D8/B8</f>
        <v>3018.8438541666674</v>
      </c>
      <c r="G8" s="2">
        <f t="shared" ref="G8:G29" si="2">C8/D8</f>
        <v>0.85066516738040687</v>
      </c>
    </row>
    <row r="9" spans="1:7" x14ac:dyDescent="0.25">
      <c r="A9" s="5" t="s">
        <v>26</v>
      </c>
      <c r="B9" s="4">
        <v>1</v>
      </c>
      <c r="C9" s="4">
        <v>987.36</v>
      </c>
      <c r="D9" s="4">
        <v>1077.1199999999999</v>
      </c>
      <c r="E9" s="4">
        <f t="shared" ref="E9:E33" si="3">C9/B9</f>
        <v>987.36</v>
      </c>
      <c r="F9" s="4">
        <f t="shared" ref="F9:F33" si="4">D9/B9</f>
        <v>1077.1199999999999</v>
      </c>
      <c r="G9" s="2">
        <f t="shared" ref="G9:G33" si="5">C9/D9</f>
        <v>0.91666666666666674</v>
      </c>
    </row>
    <row r="10" spans="1:7" x14ac:dyDescent="0.25">
      <c r="A10" s="5" t="s">
        <v>27</v>
      </c>
      <c r="B10" s="4">
        <v>19</v>
      </c>
      <c r="C10" s="4">
        <v>43961.81</v>
      </c>
      <c r="D10" s="4">
        <v>59459.849999999991</v>
      </c>
      <c r="E10" s="4">
        <f t="shared" si="3"/>
        <v>2313.7794736842102</v>
      </c>
      <c r="F10" s="4">
        <f t="shared" si="4"/>
        <v>3129.4657894736838</v>
      </c>
      <c r="G10" s="2">
        <f t="shared" si="5"/>
        <v>0.73935285743236834</v>
      </c>
    </row>
    <row r="11" spans="1:7" x14ac:dyDescent="0.25">
      <c r="A11" s="5" t="s">
        <v>28</v>
      </c>
      <c r="B11" s="4">
        <v>4</v>
      </c>
      <c r="C11" s="4">
        <v>272.89</v>
      </c>
      <c r="D11" s="4">
        <v>353.32</v>
      </c>
      <c r="E11" s="4">
        <f t="shared" si="3"/>
        <v>68.222499999999997</v>
      </c>
      <c r="F11" s="4">
        <f t="shared" si="4"/>
        <v>88.33</v>
      </c>
      <c r="G11" s="2">
        <f t="shared" si="5"/>
        <v>0.77235933431450243</v>
      </c>
    </row>
    <row r="12" spans="1:7" x14ac:dyDescent="0.25">
      <c r="A12" s="5" t="s">
        <v>0</v>
      </c>
      <c r="B12" s="4">
        <v>74</v>
      </c>
      <c r="C12" s="4">
        <v>283594.93000000005</v>
      </c>
      <c r="D12" s="4">
        <v>306417.51000000007</v>
      </c>
      <c r="E12" s="4">
        <f t="shared" si="3"/>
        <v>3832.3639189189198</v>
      </c>
      <c r="F12" s="4">
        <f t="shared" si="4"/>
        <v>4140.7771621621632</v>
      </c>
      <c r="G12" s="2">
        <f t="shared" si="5"/>
        <v>0.92551802930583171</v>
      </c>
    </row>
    <row r="13" spans="1:7" x14ac:dyDescent="0.25">
      <c r="A13" s="5" t="s">
        <v>29</v>
      </c>
      <c r="B13" s="4">
        <v>12</v>
      </c>
      <c r="C13" s="4">
        <v>11701.89</v>
      </c>
      <c r="D13" s="4">
        <v>17636.95</v>
      </c>
      <c r="E13" s="4">
        <f t="shared" si="3"/>
        <v>975.15749999999991</v>
      </c>
      <c r="F13" s="4">
        <f t="shared" si="4"/>
        <v>1469.7458333333334</v>
      </c>
      <c r="G13" s="2">
        <f t="shared" si="5"/>
        <v>0.6634871675658206</v>
      </c>
    </row>
    <row r="14" spans="1:7" x14ac:dyDescent="0.25">
      <c r="A14" s="5" t="s">
        <v>30</v>
      </c>
      <c r="B14" s="4">
        <v>8795</v>
      </c>
      <c r="C14" s="4">
        <v>42233810.27000016</v>
      </c>
      <c r="D14" s="4">
        <v>48260330.500000365</v>
      </c>
      <c r="E14" s="4">
        <f t="shared" si="3"/>
        <v>4802.0250449119003</v>
      </c>
      <c r="F14" s="4">
        <f t="shared" si="4"/>
        <v>5487.2462194429072</v>
      </c>
      <c r="G14" s="2">
        <f t="shared" si="5"/>
        <v>0.87512476256249094</v>
      </c>
    </row>
    <row r="15" spans="1:7" x14ac:dyDescent="0.25">
      <c r="A15" s="5" t="s">
        <v>31</v>
      </c>
      <c r="B15" s="4">
        <v>11</v>
      </c>
      <c r="C15" s="4">
        <v>135813.73000000001</v>
      </c>
      <c r="D15" s="4">
        <v>107565.01000000001</v>
      </c>
      <c r="E15" s="4">
        <f t="shared" si="3"/>
        <v>12346.702727272728</v>
      </c>
      <c r="F15" s="4">
        <f t="shared" si="4"/>
        <v>9778.6372727272737</v>
      </c>
      <c r="G15" s="2">
        <f t="shared" si="5"/>
        <v>1.2626199727959864</v>
      </c>
    </row>
    <row r="16" spans="1:7" x14ac:dyDescent="0.25">
      <c r="A16" s="5" t="s">
        <v>32</v>
      </c>
      <c r="B16" s="4">
        <v>1</v>
      </c>
      <c r="C16" s="4">
        <v>0</v>
      </c>
      <c r="D16" s="4">
        <v>0</v>
      </c>
      <c r="E16" s="4">
        <f t="shared" si="3"/>
        <v>0</v>
      </c>
      <c r="F16" s="4">
        <f t="shared" si="4"/>
        <v>0</v>
      </c>
      <c r="G16" s="10">
        <v>0</v>
      </c>
    </row>
    <row r="17" spans="1:7" x14ac:dyDescent="0.25">
      <c r="A17" s="5" t="s">
        <v>33</v>
      </c>
      <c r="B17" s="4">
        <v>19</v>
      </c>
      <c r="C17" s="4">
        <v>87620.64999999998</v>
      </c>
      <c r="D17" s="4">
        <v>98688.98</v>
      </c>
      <c r="E17" s="4">
        <f t="shared" si="3"/>
        <v>4611.6131578947361</v>
      </c>
      <c r="F17" s="4">
        <f t="shared" si="4"/>
        <v>5194.1568421052625</v>
      </c>
      <c r="G17" s="2">
        <f t="shared" si="5"/>
        <v>0.88784634312767219</v>
      </c>
    </row>
    <row r="18" spans="1:7" x14ac:dyDescent="0.25">
      <c r="A18" s="5" t="s">
        <v>1</v>
      </c>
      <c r="B18" s="4">
        <v>33</v>
      </c>
      <c r="C18" s="4">
        <v>129602.3</v>
      </c>
      <c r="D18" s="4">
        <v>153953.71000000002</v>
      </c>
      <c r="E18" s="4">
        <f t="shared" si="3"/>
        <v>3927.3424242424244</v>
      </c>
      <c r="F18" s="4">
        <f t="shared" si="4"/>
        <v>4665.2639393939398</v>
      </c>
      <c r="G18" s="2">
        <f t="shared" si="5"/>
        <v>0.84182641652481116</v>
      </c>
    </row>
    <row r="19" spans="1:7" x14ac:dyDescent="0.25">
      <c r="A19" s="5" t="s">
        <v>2</v>
      </c>
      <c r="B19" s="4">
        <v>1</v>
      </c>
      <c r="C19" s="4">
        <v>449.57</v>
      </c>
      <c r="D19" s="4">
        <v>614.43999999999994</v>
      </c>
      <c r="E19" s="4">
        <f t="shared" si="3"/>
        <v>449.57</v>
      </c>
      <c r="F19" s="4">
        <f t="shared" si="4"/>
        <v>614.43999999999994</v>
      </c>
      <c r="G19" s="2">
        <f t="shared" si="5"/>
        <v>0.73167437015819292</v>
      </c>
    </row>
    <row r="20" spans="1:7" x14ac:dyDescent="0.25">
      <c r="A20" s="5" t="s">
        <v>3</v>
      </c>
      <c r="B20" s="4">
        <v>16</v>
      </c>
      <c r="C20" s="4">
        <v>109442.9</v>
      </c>
      <c r="D20" s="4">
        <v>119703.33000000002</v>
      </c>
      <c r="E20" s="4">
        <f t="shared" si="3"/>
        <v>6840.1812499999996</v>
      </c>
      <c r="F20" s="4">
        <f t="shared" si="4"/>
        <v>7481.458125000001</v>
      </c>
      <c r="G20" s="2">
        <f t="shared" si="5"/>
        <v>0.9142845065379549</v>
      </c>
    </row>
    <row r="21" spans="1:7" x14ac:dyDescent="0.25">
      <c r="A21" s="5" t="s">
        <v>34</v>
      </c>
      <c r="B21" s="4">
        <v>5</v>
      </c>
      <c r="C21" s="4">
        <v>59837.03</v>
      </c>
      <c r="D21" s="4">
        <v>66101.709999999992</v>
      </c>
      <c r="E21" s="4">
        <f t="shared" si="3"/>
        <v>11967.405999999999</v>
      </c>
      <c r="F21" s="4">
        <f t="shared" si="4"/>
        <v>13220.341999999999</v>
      </c>
      <c r="G21" s="2">
        <f t="shared" si="5"/>
        <v>0.90522665752519871</v>
      </c>
    </row>
    <row r="22" spans="1:7" x14ac:dyDescent="0.25">
      <c r="A22" s="5" t="s">
        <v>4</v>
      </c>
      <c r="B22" s="4">
        <v>9</v>
      </c>
      <c r="C22" s="4">
        <v>42217.45</v>
      </c>
      <c r="D22" s="4">
        <v>45219.25</v>
      </c>
      <c r="E22" s="4">
        <f t="shared" si="3"/>
        <v>4690.8277777777776</v>
      </c>
      <c r="F22" s="4">
        <f t="shared" si="4"/>
        <v>5024.3611111111113</v>
      </c>
      <c r="G22" s="2">
        <f t="shared" si="5"/>
        <v>0.93361676719538689</v>
      </c>
    </row>
    <row r="23" spans="1:7" x14ac:dyDescent="0.25">
      <c r="A23" s="5" t="s">
        <v>35</v>
      </c>
      <c r="B23" s="4">
        <v>12</v>
      </c>
      <c r="C23" s="4">
        <v>35008.949999999997</v>
      </c>
      <c r="D23" s="4">
        <v>35431.33</v>
      </c>
      <c r="E23" s="4">
        <f t="shared" si="3"/>
        <v>2917.4124999999999</v>
      </c>
      <c r="F23" s="4">
        <f t="shared" si="4"/>
        <v>2952.6108333333336</v>
      </c>
      <c r="G23" s="2">
        <f t="shared" si="5"/>
        <v>0.98807891208148257</v>
      </c>
    </row>
    <row r="24" spans="1:7" x14ac:dyDescent="0.25">
      <c r="A24" s="5" t="s">
        <v>36</v>
      </c>
      <c r="B24" s="4">
        <v>1</v>
      </c>
      <c r="C24" s="4">
        <v>6371.1799999999994</v>
      </c>
      <c r="D24" s="4">
        <v>9028.43</v>
      </c>
      <c r="E24" s="4">
        <f t="shared" si="3"/>
        <v>6371.1799999999994</v>
      </c>
      <c r="F24" s="4">
        <f t="shared" si="4"/>
        <v>9028.43</v>
      </c>
      <c r="G24" s="2">
        <f t="shared" si="5"/>
        <v>0.70567972504632581</v>
      </c>
    </row>
    <row r="25" spans="1:7" x14ac:dyDescent="0.25">
      <c r="A25" s="5" t="s">
        <v>37</v>
      </c>
      <c r="B25" s="4">
        <v>8</v>
      </c>
      <c r="C25" s="4">
        <v>39670.14</v>
      </c>
      <c r="D25" s="4">
        <v>32715.23</v>
      </c>
      <c r="E25" s="4">
        <f t="shared" si="3"/>
        <v>4958.7674999999999</v>
      </c>
      <c r="F25" s="4">
        <f t="shared" si="4"/>
        <v>4089.4037499999999</v>
      </c>
      <c r="G25" s="2">
        <f t="shared" si="5"/>
        <v>1.2125893658702689</v>
      </c>
    </row>
    <row r="26" spans="1:7" x14ac:dyDescent="0.25">
      <c r="A26" s="5" t="s">
        <v>5</v>
      </c>
      <c r="B26" s="4">
        <v>4</v>
      </c>
      <c r="C26" s="4">
        <v>12160.49</v>
      </c>
      <c r="D26" s="4">
        <v>22142.949999999997</v>
      </c>
      <c r="E26" s="4">
        <f t="shared" si="3"/>
        <v>3040.1224999999999</v>
      </c>
      <c r="F26" s="4">
        <f t="shared" si="4"/>
        <v>5535.7374999999993</v>
      </c>
      <c r="G26" s="2">
        <f t="shared" si="5"/>
        <v>0.54918111633725408</v>
      </c>
    </row>
    <row r="27" spans="1:7" x14ac:dyDescent="0.25">
      <c r="A27" s="5" t="s">
        <v>6</v>
      </c>
      <c r="B27" s="4">
        <v>1</v>
      </c>
      <c r="C27" s="4">
        <v>8241.6700000000019</v>
      </c>
      <c r="D27" s="4">
        <v>6136.2</v>
      </c>
      <c r="E27" s="4">
        <f t="shared" si="3"/>
        <v>8241.6700000000019</v>
      </c>
      <c r="F27" s="4">
        <f t="shared" si="4"/>
        <v>6136.2</v>
      </c>
      <c r="G27" s="2">
        <f t="shared" si="5"/>
        <v>1.3431227795704186</v>
      </c>
    </row>
    <row r="28" spans="1:7" x14ac:dyDescent="0.25">
      <c r="A28" s="5" t="s">
        <v>38</v>
      </c>
      <c r="B28" s="4">
        <v>2028</v>
      </c>
      <c r="C28" s="4">
        <v>7797776.0000000177</v>
      </c>
      <c r="D28" s="4">
        <v>9482267.8299999852</v>
      </c>
      <c r="E28" s="4">
        <f t="shared" si="3"/>
        <v>3845.057199211054</v>
      </c>
      <c r="F28" s="4">
        <f t="shared" si="4"/>
        <v>4675.6744723865804</v>
      </c>
      <c r="G28" s="2">
        <f t="shared" si="5"/>
        <v>0.82235348545307119</v>
      </c>
    </row>
    <row r="29" spans="1:7" x14ac:dyDescent="0.25">
      <c r="A29" s="5" t="s">
        <v>39</v>
      </c>
      <c r="B29" s="4">
        <v>37</v>
      </c>
      <c r="C29" s="4">
        <v>263189.67</v>
      </c>
      <c r="D29" s="4">
        <v>221752.58999999997</v>
      </c>
      <c r="E29" s="4">
        <f t="shared" si="3"/>
        <v>7113.234324324324</v>
      </c>
      <c r="F29" s="4">
        <f t="shared" si="4"/>
        <v>5993.3132432432421</v>
      </c>
      <c r="G29" s="2">
        <f t="shared" si="5"/>
        <v>1.1868617633733163</v>
      </c>
    </row>
    <row r="30" spans="1:7" x14ac:dyDescent="0.25">
      <c r="A30" s="5" t="s">
        <v>7</v>
      </c>
      <c r="B30" s="4">
        <v>6</v>
      </c>
      <c r="C30" s="4">
        <v>0</v>
      </c>
      <c r="D30" s="4">
        <v>0</v>
      </c>
      <c r="E30" s="4">
        <f t="shared" si="3"/>
        <v>0</v>
      </c>
      <c r="F30" s="4">
        <f t="shared" si="4"/>
        <v>0</v>
      </c>
      <c r="G30" s="10">
        <v>0</v>
      </c>
    </row>
    <row r="31" spans="1:7" x14ac:dyDescent="0.25">
      <c r="A31" s="5" t="s">
        <v>40</v>
      </c>
      <c r="B31" s="4">
        <v>16</v>
      </c>
      <c r="C31" s="4">
        <v>103773.22000000002</v>
      </c>
      <c r="D31" s="4">
        <v>103741.92000000001</v>
      </c>
      <c r="E31" s="4">
        <f t="shared" si="3"/>
        <v>6485.826250000001</v>
      </c>
      <c r="F31" s="4">
        <f t="shared" si="4"/>
        <v>6483.8700000000008</v>
      </c>
      <c r="G31" s="2">
        <f t="shared" si="5"/>
        <v>1.0003017102440364</v>
      </c>
    </row>
    <row r="32" spans="1:7" x14ac:dyDescent="0.25">
      <c r="A32" s="5" t="s">
        <v>8</v>
      </c>
      <c r="B32" s="4">
        <v>41</v>
      </c>
      <c r="C32" s="4">
        <v>301174.81999999995</v>
      </c>
      <c r="D32" s="4">
        <v>332174.2300000001</v>
      </c>
      <c r="E32" s="4">
        <f t="shared" si="3"/>
        <v>7345.7273170731696</v>
      </c>
      <c r="F32" s="4">
        <f t="shared" si="4"/>
        <v>8101.8104878048807</v>
      </c>
      <c r="G32" s="2">
        <f t="shared" si="5"/>
        <v>0.90667725789565268</v>
      </c>
    </row>
    <row r="33" spans="1:7" x14ac:dyDescent="0.25">
      <c r="A33" s="5" t="s">
        <v>21</v>
      </c>
      <c r="B33" s="4">
        <f>SUM(B8:B32)</f>
        <v>11250</v>
      </c>
      <c r="C33" s="4">
        <f>SUM(C8:C32)</f>
        <v>51953209.35000018</v>
      </c>
      <c r="D33" s="4">
        <f>SUM(D8:D32)</f>
        <v>59772321.400000341</v>
      </c>
      <c r="E33" s="4">
        <f t="shared" si="3"/>
        <v>4618.0630533333497</v>
      </c>
      <c r="F33" s="4">
        <f t="shared" si="4"/>
        <v>5313.0952355555855</v>
      </c>
      <c r="G33" s="2">
        <f t="shared" si="5"/>
        <v>0.8691850698306639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1"/>
    </sheetView>
  </sheetViews>
  <sheetFormatPr defaultRowHeight="15" x14ac:dyDescent="0.25"/>
  <cols>
    <col min="1" max="1" width="30.5703125" bestFit="1" customWidth="1"/>
    <col min="2" max="2" width="10.5703125" style="9" bestFit="1" customWidth="1"/>
    <col min="3" max="3" width="13.28515625" style="9" bestFit="1" customWidth="1"/>
    <col min="4" max="4" width="14.28515625" style="9" bestFit="1" customWidth="1"/>
    <col min="5" max="5" width="12.7109375" style="9" bestFit="1" customWidth="1"/>
    <col min="6" max="6" width="10.85546875" style="9" bestFit="1" customWidth="1"/>
    <col min="7" max="7" width="7.85546875" bestFit="1" customWidth="1"/>
    <col min="8" max="8" width="19.5703125" customWidth="1"/>
  </cols>
  <sheetData>
    <row r="1" spans="1:7" x14ac:dyDescent="0.25">
      <c r="A1" s="11" t="s">
        <v>16</v>
      </c>
      <c r="B1" s="11"/>
      <c r="C1" s="11"/>
      <c r="D1" s="11"/>
      <c r="E1" s="11"/>
      <c r="F1" s="11"/>
      <c r="G1" s="11"/>
    </row>
    <row r="2" spans="1:7" x14ac:dyDescent="0.25">
      <c r="A2" s="11" t="s">
        <v>17</v>
      </c>
      <c r="B2" s="11"/>
      <c r="C2" s="11"/>
      <c r="D2" s="11"/>
      <c r="E2" s="11"/>
      <c r="F2" s="11"/>
      <c r="G2" s="11"/>
    </row>
    <row r="3" spans="1:7" x14ac:dyDescent="0.25">
      <c r="A3" s="11" t="s">
        <v>23</v>
      </c>
      <c r="B3" s="11"/>
      <c r="C3" s="11"/>
      <c r="D3" s="11"/>
      <c r="E3" s="11"/>
      <c r="F3" s="11"/>
      <c r="G3" s="11"/>
    </row>
    <row r="4" spans="1:7" x14ac:dyDescent="0.25">
      <c r="A4" s="11" t="s">
        <v>22</v>
      </c>
      <c r="B4" s="11"/>
      <c r="C4" s="11"/>
      <c r="D4" s="11"/>
      <c r="E4" s="11"/>
      <c r="F4" s="11"/>
      <c r="G4" s="11"/>
    </row>
    <row r="5" spans="1:7" x14ac:dyDescent="0.25">
      <c r="B5" s="7"/>
      <c r="C5" s="7"/>
      <c r="D5" s="7"/>
      <c r="E5" s="7"/>
      <c r="F5" s="7"/>
    </row>
    <row r="6" spans="1:7" x14ac:dyDescent="0.25">
      <c r="A6" t="s">
        <v>20</v>
      </c>
      <c r="B6" s="7"/>
      <c r="C6" s="7"/>
      <c r="D6" s="7"/>
      <c r="E6" s="7"/>
      <c r="F6" s="7"/>
    </row>
    <row r="7" spans="1:7" s="1" customFormat="1" ht="45" x14ac:dyDescent="0.25">
      <c r="A7" s="5" t="s">
        <v>24</v>
      </c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1" t="s">
        <v>14</v>
      </c>
    </row>
    <row r="8" spans="1:7" x14ac:dyDescent="0.25">
      <c r="A8" s="5" t="s">
        <v>25</v>
      </c>
      <c r="B8" s="4">
        <v>4</v>
      </c>
      <c r="C8" s="4">
        <v>9268.93</v>
      </c>
      <c r="D8" s="4">
        <v>19589.37</v>
      </c>
      <c r="E8" s="7">
        <f t="shared" ref="E8:E18" si="0">C8/B8</f>
        <v>2317.2325000000001</v>
      </c>
      <c r="F8" s="7">
        <f t="shared" ref="F8:F18" si="1">D8/B8</f>
        <v>4897.3424999999997</v>
      </c>
      <c r="G8" s="2">
        <f t="shared" ref="G8:G18" si="2">C8/D8</f>
        <v>0.47316120937018397</v>
      </c>
    </row>
    <row r="9" spans="1:7" x14ac:dyDescent="0.25">
      <c r="A9" s="5" t="s">
        <v>28</v>
      </c>
      <c r="B9" s="4">
        <v>2</v>
      </c>
      <c r="C9" s="4">
        <v>272.89</v>
      </c>
      <c r="D9" s="4">
        <v>353.32</v>
      </c>
      <c r="E9" s="7">
        <f t="shared" si="0"/>
        <v>136.44499999999999</v>
      </c>
      <c r="F9" s="7">
        <f t="shared" si="1"/>
        <v>176.66</v>
      </c>
      <c r="G9" s="2">
        <f t="shared" si="2"/>
        <v>0.77235933431450243</v>
      </c>
    </row>
    <row r="10" spans="1:7" x14ac:dyDescent="0.25">
      <c r="A10" s="5" t="s">
        <v>0</v>
      </c>
      <c r="B10" s="4">
        <v>3</v>
      </c>
      <c r="C10" s="4">
        <v>0</v>
      </c>
      <c r="D10" s="4">
        <v>0</v>
      </c>
      <c r="E10" s="7">
        <f t="shared" si="0"/>
        <v>0</v>
      </c>
      <c r="F10" s="7">
        <f t="shared" si="1"/>
        <v>0</v>
      </c>
      <c r="G10" s="10">
        <v>0</v>
      </c>
    </row>
    <row r="11" spans="1:7" x14ac:dyDescent="0.25">
      <c r="A11" s="5" t="s">
        <v>30</v>
      </c>
      <c r="B11" s="4">
        <v>1843</v>
      </c>
      <c r="C11" s="4">
        <v>5527417.439999993</v>
      </c>
      <c r="D11" s="4">
        <v>8930969.5999999885</v>
      </c>
      <c r="E11" s="7">
        <f t="shared" si="0"/>
        <v>2999.1413130765018</v>
      </c>
      <c r="F11" s="7">
        <f t="shared" si="1"/>
        <v>4845.8869234942968</v>
      </c>
      <c r="G11" s="2">
        <f t="shared" si="2"/>
        <v>0.6189045184970734</v>
      </c>
    </row>
    <row r="12" spans="1:7" x14ac:dyDescent="0.25">
      <c r="A12" s="5" t="s">
        <v>1</v>
      </c>
      <c r="B12" s="4">
        <v>4</v>
      </c>
      <c r="C12" s="4">
        <v>4857.2800000000007</v>
      </c>
      <c r="D12" s="4">
        <v>7485.0599999999995</v>
      </c>
      <c r="E12" s="7">
        <f t="shared" si="0"/>
        <v>1214.3200000000002</v>
      </c>
      <c r="F12" s="7">
        <f t="shared" si="1"/>
        <v>1871.2649999999999</v>
      </c>
      <c r="G12" s="2">
        <f t="shared" si="2"/>
        <v>0.64893000189711247</v>
      </c>
    </row>
    <row r="13" spans="1:7" x14ac:dyDescent="0.25">
      <c r="A13" s="5" t="s">
        <v>35</v>
      </c>
      <c r="B13" s="4">
        <v>2</v>
      </c>
      <c r="C13" s="4">
        <v>3556.3</v>
      </c>
      <c r="D13" s="4">
        <v>6868.3600000000006</v>
      </c>
      <c r="E13" s="7">
        <f t="shared" si="0"/>
        <v>1778.15</v>
      </c>
      <c r="F13" s="7">
        <f t="shared" si="1"/>
        <v>3434.1800000000003</v>
      </c>
      <c r="G13" s="2">
        <f t="shared" si="2"/>
        <v>0.51778008141681564</v>
      </c>
    </row>
    <row r="14" spans="1:7" x14ac:dyDescent="0.25">
      <c r="A14" s="5" t="s">
        <v>38</v>
      </c>
      <c r="B14" s="4">
        <v>485</v>
      </c>
      <c r="C14" s="4">
        <v>1209543.7799999998</v>
      </c>
      <c r="D14" s="4">
        <v>2029060.4999999998</v>
      </c>
      <c r="E14" s="7">
        <f t="shared" si="0"/>
        <v>2493.9047010309273</v>
      </c>
      <c r="F14" s="7">
        <f t="shared" si="1"/>
        <v>4183.6298969072159</v>
      </c>
      <c r="G14" s="2">
        <f t="shared" si="2"/>
        <v>0.59611025891046621</v>
      </c>
    </row>
    <row r="15" spans="1:7" x14ac:dyDescent="0.25">
      <c r="A15" s="5" t="s">
        <v>39</v>
      </c>
      <c r="B15" s="4">
        <v>2</v>
      </c>
      <c r="C15" s="4">
        <v>2839.42</v>
      </c>
      <c r="D15" s="4">
        <v>6606.14</v>
      </c>
      <c r="E15" s="7">
        <f t="shared" si="0"/>
        <v>1419.71</v>
      </c>
      <c r="F15" s="7">
        <f t="shared" si="1"/>
        <v>3303.07</v>
      </c>
      <c r="G15" s="2">
        <f t="shared" si="2"/>
        <v>0.42981529304556065</v>
      </c>
    </row>
    <row r="16" spans="1:7" x14ac:dyDescent="0.25">
      <c r="A16" s="5" t="s">
        <v>40</v>
      </c>
      <c r="B16" s="4">
        <v>5</v>
      </c>
      <c r="C16" s="4">
        <v>20104.77</v>
      </c>
      <c r="D16" s="4">
        <v>32884.960000000006</v>
      </c>
      <c r="E16" s="7">
        <f t="shared" si="0"/>
        <v>4020.9540000000002</v>
      </c>
      <c r="F16" s="7">
        <f t="shared" si="1"/>
        <v>6576.9920000000011</v>
      </c>
      <c r="G16" s="2">
        <f t="shared" si="2"/>
        <v>0.61136671596985359</v>
      </c>
    </row>
    <row r="17" spans="1:7" x14ac:dyDescent="0.25">
      <c r="A17" s="5" t="s">
        <v>8</v>
      </c>
      <c r="B17" s="4">
        <v>3</v>
      </c>
      <c r="C17" s="4">
        <v>39141.54</v>
      </c>
      <c r="D17" s="4">
        <v>53496.770000000004</v>
      </c>
      <c r="E17" s="7">
        <f t="shared" si="0"/>
        <v>13047.18</v>
      </c>
      <c r="F17" s="7">
        <f t="shared" si="1"/>
        <v>17832.256666666668</v>
      </c>
      <c r="G17" s="2">
        <f t="shared" si="2"/>
        <v>0.73166174331646561</v>
      </c>
    </row>
    <row r="18" spans="1:7" x14ac:dyDescent="0.25">
      <c r="A18" s="5" t="s">
        <v>21</v>
      </c>
      <c r="B18" s="4">
        <f>SUM(B8:B17)</f>
        <v>2353</v>
      </c>
      <c r="C18" s="4">
        <f>SUM(C8:C17)</f>
        <v>6817002.3499999931</v>
      </c>
      <c r="D18" s="4">
        <f>SUM(D8:D17)</f>
        <v>11087314.079999989</v>
      </c>
      <c r="E18" s="7">
        <f t="shared" si="0"/>
        <v>2897.1535699107494</v>
      </c>
      <c r="F18" s="7">
        <f t="shared" si="1"/>
        <v>4711.9906842328892</v>
      </c>
      <c r="G18" s="2">
        <f t="shared" si="2"/>
        <v>0.61484704959309677</v>
      </c>
    </row>
    <row r="19" spans="1:7" x14ac:dyDescent="0.25">
      <c r="A19" s="5"/>
      <c r="B19" s="4"/>
      <c r="C19" s="4"/>
      <c r="D19" s="4"/>
      <c r="E19" s="7"/>
      <c r="F19" s="7"/>
      <c r="G19" s="2"/>
    </row>
    <row r="20" spans="1:7" x14ac:dyDescent="0.25">
      <c r="A20" s="5"/>
      <c r="B20" s="4"/>
      <c r="C20" s="4"/>
      <c r="D20" s="4"/>
      <c r="E20" s="7"/>
      <c r="F20" s="7"/>
      <c r="G20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11.7109375" defaultRowHeight="15" x14ac:dyDescent="0.25"/>
  <cols>
    <col min="1" max="1" width="31.85546875" bestFit="1" customWidth="1"/>
    <col min="2" max="2" width="10.5703125" bestFit="1" customWidth="1"/>
    <col min="3" max="3" width="13.28515625" customWidth="1"/>
    <col min="4" max="4" width="14.28515625" bestFit="1" customWidth="1"/>
    <col min="5" max="5" width="12.42578125" customWidth="1"/>
    <col min="6" max="6" width="11" bestFit="1" customWidth="1"/>
    <col min="7" max="7" width="7.85546875" bestFit="1" customWidth="1"/>
  </cols>
  <sheetData>
    <row r="1" spans="1:7" x14ac:dyDescent="0.25">
      <c r="A1" s="11" t="s">
        <v>16</v>
      </c>
      <c r="B1" s="11"/>
      <c r="C1" s="11"/>
      <c r="D1" s="11"/>
      <c r="E1" s="11"/>
      <c r="F1" s="11"/>
      <c r="G1" s="11"/>
    </row>
    <row r="2" spans="1:7" x14ac:dyDescent="0.25">
      <c r="A2" s="11" t="s">
        <v>17</v>
      </c>
      <c r="B2" s="11"/>
      <c r="C2" s="11"/>
      <c r="D2" s="11"/>
      <c r="E2" s="11"/>
      <c r="F2" s="11"/>
      <c r="G2" s="11"/>
    </row>
    <row r="3" spans="1:7" x14ac:dyDescent="0.25">
      <c r="A3" s="11" t="s">
        <v>23</v>
      </c>
      <c r="B3" s="11"/>
      <c r="C3" s="11"/>
      <c r="D3" s="11"/>
      <c r="E3" s="11"/>
      <c r="F3" s="11"/>
      <c r="G3" s="11"/>
    </row>
    <row r="4" spans="1:7" x14ac:dyDescent="0.25">
      <c r="A4" s="11" t="s">
        <v>22</v>
      </c>
      <c r="B4" s="11"/>
      <c r="C4" s="11"/>
      <c r="D4" s="11"/>
      <c r="E4" s="11"/>
      <c r="F4" s="11"/>
      <c r="G4" s="11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19</v>
      </c>
      <c r="B6" s="4"/>
      <c r="C6" s="4"/>
      <c r="D6" s="4"/>
      <c r="E6" s="4"/>
      <c r="F6" s="4"/>
    </row>
    <row r="7" spans="1:7" s="1" customFormat="1" ht="45" x14ac:dyDescent="0.25">
      <c r="A7" s="5" t="s">
        <v>24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1" t="s">
        <v>14</v>
      </c>
    </row>
    <row r="8" spans="1:7" x14ac:dyDescent="0.25">
      <c r="A8" s="5" t="s">
        <v>25</v>
      </c>
      <c r="B8" s="4">
        <v>69</v>
      </c>
      <c r="C8" s="4">
        <v>133780.22</v>
      </c>
      <c r="D8" s="4">
        <v>153890.67000000004</v>
      </c>
      <c r="E8" s="4">
        <f t="shared" ref="E8:E28" si="0">C8/B8</f>
        <v>1938.8437681159421</v>
      </c>
      <c r="F8" s="4">
        <f t="shared" ref="F8:F28" si="1">D8/B8</f>
        <v>2230.2995652173918</v>
      </c>
      <c r="G8" s="2">
        <f t="shared" ref="G8:G31" si="2">C8/D8</f>
        <v>0.86931988794382375</v>
      </c>
    </row>
    <row r="9" spans="1:7" x14ac:dyDescent="0.25">
      <c r="A9" s="5" t="s">
        <v>26</v>
      </c>
      <c r="B9" s="4">
        <v>1</v>
      </c>
      <c r="C9" s="4">
        <v>987.36</v>
      </c>
      <c r="D9" s="4">
        <v>1077.1199999999999</v>
      </c>
      <c r="E9" s="4">
        <f t="shared" si="0"/>
        <v>987.36</v>
      </c>
      <c r="F9" s="4">
        <f t="shared" si="1"/>
        <v>1077.1199999999999</v>
      </c>
      <c r="G9" s="2">
        <f t="shared" si="2"/>
        <v>0.91666666666666674</v>
      </c>
    </row>
    <row r="10" spans="1:7" x14ac:dyDescent="0.25">
      <c r="A10" s="5" t="s">
        <v>27</v>
      </c>
      <c r="B10" s="4">
        <v>10</v>
      </c>
      <c r="C10" s="4">
        <v>10621.390000000001</v>
      </c>
      <c r="D10" s="4">
        <v>18056.93</v>
      </c>
      <c r="E10" s="4">
        <f t="shared" si="0"/>
        <v>1062.1390000000001</v>
      </c>
      <c r="F10" s="4">
        <f t="shared" si="1"/>
        <v>1805.693</v>
      </c>
      <c r="G10" s="2">
        <f t="shared" si="2"/>
        <v>0.58821682312552581</v>
      </c>
    </row>
    <row r="11" spans="1:7" x14ac:dyDescent="0.25">
      <c r="A11" s="5" t="s">
        <v>0</v>
      </c>
      <c r="B11" s="4">
        <v>33</v>
      </c>
      <c r="C11" s="4">
        <v>41417.040000000008</v>
      </c>
      <c r="D11" s="4">
        <v>63405.469999999994</v>
      </c>
      <c r="E11" s="4">
        <f t="shared" si="0"/>
        <v>1255.0618181818184</v>
      </c>
      <c r="F11" s="4">
        <f t="shared" si="1"/>
        <v>1921.3778787878787</v>
      </c>
      <c r="G11" s="2">
        <f t="shared" si="2"/>
        <v>0.65320925781324568</v>
      </c>
    </row>
    <row r="12" spans="1:7" x14ac:dyDescent="0.25">
      <c r="A12" s="5" t="s">
        <v>29</v>
      </c>
      <c r="B12" s="4">
        <v>9</v>
      </c>
      <c r="C12" s="4">
        <v>7571.9499999999989</v>
      </c>
      <c r="D12" s="4">
        <v>13327.48</v>
      </c>
      <c r="E12" s="4">
        <f t="shared" si="0"/>
        <v>841.32777777777767</v>
      </c>
      <c r="F12" s="4">
        <f t="shared" si="1"/>
        <v>1480.8311111111111</v>
      </c>
      <c r="G12" s="2">
        <f t="shared" si="2"/>
        <v>0.56814566594735083</v>
      </c>
    </row>
    <row r="13" spans="1:7" x14ac:dyDescent="0.25">
      <c r="A13" s="5" t="s">
        <v>30</v>
      </c>
      <c r="B13" s="4">
        <v>4994</v>
      </c>
      <c r="C13" s="4">
        <v>15741430.340000106</v>
      </c>
      <c r="D13" s="4">
        <v>20618048.230000071</v>
      </c>
      <c r="E13" s="4">
        <f t="shared" si="0"/>
        <v>3152.0685502603337</v>
      </c>
      <c r="F13" s="4">
        <f t="shared" si="1"/>
        <v>4128.5639227072634</v>
      </c>
      <c r="G13" s="2">
        <f t="shared" si="2"/>
        <v>0.76347819950754148</v>
      </c>
    </row>
    <row r="14" spans="1:7" x14ac:dyDescent="0.25">
      <c r="A14" s="5" t="s">
        <v>31</v>
      </c>
      <c r="B14" s="4">
        <v>4</v>
      </c>
      <c r="C14" s="4">
        <v>36678.060000000005</v>
      </c>
      <c r="D14" s="4">
        <v>38374.030000000006</v>
      </c>
      <c r="E14" s="4">
        <f t="shared" si="0"/>
        <v>9169.5150000000012</v>
      </c>
      <c r="F14" s="4">
        <f t="shared" si="1"/>
        <v>9593.5075000000015</v>
      </c>
      <c r="G14" s="2">
        <f t="shared" si="2"/>
        <v>0.95580422488855088</v>
      </c>
    </row>
    <row r="15" spans="1:7" x14ac:dyDescent="0.25">
      <c r="A15" s="5" t="s">
        <v>32</v>
      </c>
      <c r="B15" s="4">
        <v>1</v>
      </c>
      <c r="C15" s="4">
        <v>0</v>
      </c>
      <c r="D15" s="4">
        <v>0</v>
      </c>
      <c r="E15" s="4">
        <f t="shared" si="0"/>
        <v>0</v>
      </c>
      <c r="F15" s="4">
        <f t="shared" si="1"/>
        <v>0</v>
      </c>
      <c r="G15" s="12">
        <v>0</v>
      </c>
    </row>
    <row r="16" spans="1:7" x14ac:dyDescent="0.25">
      <c r="A16" s="5" t="s">
        <v>33</v>
      </c>
      <c r="B16" s="4">
        <v>10</v>
      </c>
      <c r="C16" s="4">
        <v>20995.120000000003</v>
      </c>
      <c r="D16" s="4">
        <v>36490.240000000005</v>
      </c>
      <c r="E16" s="4">
        <f t="shared" si="0"/>
        <v>2099.5120000000002</v>
      </c>
      <c r="F16" s="4">
        <f t="shared" si="1"/>
        <v>3649.0240000000003</v>
      </c>
      <c r="G16" s="2">
        <f t="shared" si="2"/>
        <v>0.57536261751087414</v>
      </c>
    </row>
    <row r="17" spans="1:7" x14ac:dyDescent="0.25">
      <c r="A17" s="5" t="s">
        <v>1</v>
      </c>
      <c r="B17" s="4">
        <v>13</v>
      </c>
      <c r="C17" s="4">
        <v>22418.329999999998</v>
      </c>
      <c r="D17" s="4">
        <v>30829.11</v>
      </c>
      <c r="E17" s="4">
        <f t="shared" si="0"/>
        <v>1724.4869230769229</v>
      </c>
      <c r="F17" s="4">
        <f t="shared" si="1"/>
        <v>2371.4700000000003</v>
      </c>
      <c r="G17" s="2">
        <f t="shared" si="2"/>
        <v>0.72718057705850081</v>
      </c>
    </row>
    <row r="18" spans="1:7" x14ac:dyDescent="0.25">
      <c r="A18" s="5" t="s">
        <v>2</v>
      </c>
      <c r="B18" s="4">
        <v>1</v>
      </c>
      <c r="C18" s="4">
        <v>449.57</v>
      </c>
      <c r="D18" s="4">
        <v>614.43999999999994</v>
      </c>
      <c r="E18" s="4">
        <f t="shared" si="0"/>
        <v>449.57</v>
      </c>
      <c r="F18" s="4">
        <f t="shared" si="1"/>
        <v>614.43999999999994</v>
      </c>
      <c r="G18" s="2">
        <f t="shared" si="2"/>
        <v>0.73167437015819292</v>
      </c>
    </row>
    <row r="19" spans="1:7" x14ac:dyDescent="0.25">
      <c r="A19" s="5" t="s">
        <v>3</v>
      </c>
      <c r="B19" s="4">
        <v>3</v>
      </c>
      <c r="C19" s="4">
        <v>28.73</v>
      </c>
      <c r="D19" s="4">
        <v>4385.079999999999</v>
      </c>
      <c r="E19" s="4">
        <f t="shared" si="0"/>
        <v>9.5766666666666662</v>
      </c>
      <c r="F19" s="4">
        <f t="shared" si="1"/>
        <v>1461.6933333333329</v>
      </c>
      <c r="G19" s="2">
        <f t="shared" si="2"/>
        <v>6.5517618834776119E-3</v>
      </c>
    </row>
    <row r="20" spans="1:7" x14ac:dyDescent="0.25">
      <c r="A20" s="5" t="s">
        <v>34</v>
      </c>
      <c r="B20" s="4">
        <v>2</v>
      </c>
      <c r="C20" s="4">
        <v>6887.76</v>
      </c>
      <c r="D20" s="4">
        <v>6915.99</v>
      </c>
      <c r="E20" s="4">
        <f t="shared" si="0"/>
        <v>3443.88</v>
      </c>
      <c r="F20" s="4">
        <f t="shared" si="1"/>
        <v>3457.9949999999999</v>
      </c>
      <c r="G20" s="2">
        <f t="shared" si="2"/>
        <v>0.99591815488455027</v>
      </c>
    </row>
    <row r="21" spans="1:7" x14ac:dyDescent="0.25">
      <c r="A21" s="5" t="s">
        <v>4</v>
      </c>
      <c r="B21" s="4">
        <v>8</v>
      </c>
      <c r="C21" s="4">
        <v>37908.97</v>
      </c>
      <c r="D21" s="4">
        <v>40910.770000000004</v>
      </c>
      <c r="E21" s="4">
        <f t="shared" si="0"/>
        <v>4738.6212500000001</v>
      </c>
      <c r="F21" s="4">
        <f t="shared" si="1"/>
        <v>5113.8462500000005</v>
      </c>
      <c r="G21" s="2">
        <f t="shared" si="2"/>
        <v>0.92662567827493825</v>
      </c>
    </row>
    <row r="22" spans="1:7" x14ac:dyDescent="0.25">
      <c r="A22" s="5" t="s">
        <v>35</v>
      </c>
      <c r="B22" s="4">
        <v>7</v>
      </c>
      <c r="C22" s="4">
        <v>6267.9100000000008</v>
      </c>
      <c r="D22" s="4">
        <v>10587.220000000001</v>
      </c>
      <c r="E22" s="4">
        <f t="shared" si="0"/>
        <v>895.41571428571444</v>
      </c>
      <c r="F22" s="4">
        <f t="shared" si="1"/>
        <v>1512.4600000000003</v>
      </c>
      <c r="G22" s="2">
        <f t="shared" si="2"/>
        <v>0.59202604649756974</v>
      </c>
    </row>
    <row r="23" spans="1:7" x14ac:dyDescent="0.25">
      <c r="A23" s="5" t="s">
        <v>36</v>
      </c>
      <c r="B23" s="4">
        <v>1</v>
      </c>
      <c r="C23" s="4">
        <v>6371.1799999999994</v>
      </c>
      <c r="D23" s="4">
        <v>9028.43</v>
      </c>
      <c r="E23" s="4">
        <f t="shared" si="0"/>
        <v>6371.1799999999994</v>
      </c>
      <c r="F23" s="4">
        <f t="shared" si="1"/>
        <v>9028.43</v>
      </c>
      <c r="G23" s="2">
        <f t="shared" si="2"/>
        <v>0.70567972504632581</v>
      </c>
    </row>
    <row r="24" spans="1:7" x14ac:dyDescent="0.25">
      <c r="A24" s="5" t="s">
        <v>37</v>
      </c>
      <c r="B24" s="4">
        <v>3</v>
      </c>
      <c r="C24" s="4">
        <v>1196.8800000000001</v>
      </c>
      <c r="D24" s="4">
        <v>1196.8800000000001</v>
      </c>
      <c r="E24" s="4">
        <f t="shared" si="0"/>
        <v>398.96000000000004</v>
      </c>
      <c r="F24" s="4">
        <f t="shared" si="1"/>
        <v>398.96000000000004</v>
      </c>
      <c r="G24" s="2">
        <f t="shared" si="2"/>
        <v>1</v>
      </c>
    </row>
    <row r="25" spans="1:7" x14ac:dyDescent="0.25">
      <c r="A25" s="5" t="s">
        <v>5</v>
      </c>
      <c r="B25" s="4">
        <v>2</v>
      </c>
      <c r="C25" s="4">
        <v>4570.66</v>
      </c>
      <c r="D25" s="4">
        <v>7733.6600000000017</v>
      </c>
      <c r="E25" s="4">
        <f t="shared" si="0"/>
        <v>2285.33</v>
      </c>
      <c r="F25" s="4">
        <f t="shared" si="1"/>
        <v>3866.8300000000008</v>
      </c>
      <c r="G25" s="2">
        <f t="shared" si="2"/>
        <v>0.59100865566885519</v>
      </c>
    </row>
    <row r="26" spans="1:7" x14ac:dyDescent="0.25">
      <c r="A26" s="5" t="s">
        <v>38</v>
      </c>
      <c r="B26" s="4">
        <v>1226</v>
      </c>
      <c r="C26" s="4">
        <v>2891912.3999999934</v>
      </c>
      <c r="D26" s="4">
        <v>4265009.1699999887</v>
      </c>
      <c r="E26" s="4">
        <f t="shared" si="0"/>
        <v>2358.8192495921644</v>
      </c>
      <c r="F26" s="4">
        <f t="shared" si="1"/>
        <v>3478.8003017944443</v>
      </c>
      <c r="G26" s="2">
        <f t="shared" si="2"/>
        <v>0.67805537684224981</v>
      </c>
    </row>
    <row r="27" spans="1:7" x14ac:dyDescent="0.25">
      <c r="A27" s="5" t="s">
        <v>39</v>
      </c>
      <c r="B27" s="4">
        <v>17</v>
      </c>
      <c r="C27" s="4">
        <v>41837.85</v>
      </c>
      <c r="D27" s="4">
        <v>50656.58</v>
      </c>
      <c r="E27" s="4">
        <f t="shared" si="0"/>
        <v>2461.0499999999997</v>
      </c>
      <c r="F27" s="4">
        <f t="shared" si="1"/>
        <v>2979.7988235294119</v>
      </c>
      <c r="G27" s="2">
        <f t="shared" si="2"/>
        <v>0.82591146105797109</v>
      </c>
    </row>
    <row r="28" spans="1:7" x14ac:dyDescent="0.25">
      <c r="A28" s="5" t="s">
        <v>7</v>
      </c>
      <c r="B28" s="4">
        <v>3</v>
      </c>
      <c r="C28" s="4">
        <v>0</v>
      </c>
      <c r="D28" s="4">
        <v>0</v>
      </c>
      <c r="E28" s="4">
        <f t="shared" si="0"/>
        <v>0</v>
      </c>
      <c r="F28" s="4">
        <f t="shared" si="1"/>
        <v>0</v>
      </c>
      <c r="G28" s="12">
        <v>0</v>
      </c>
    </row>
    <row r="29" spans="1:7" x14ac:dyDescent="0.25">
      <c r="A29" s="5" t="s">
        <v>40</v>
      </c>
      <c r="B29" s="4">
        <v>6</v>
      </c>
      <c r="C29" s="4">
        <v>8336.98</v>
      </c>
      <c r="D29" s="4">
        <v>11527.54</v>
      </c>
      <c r="E29" s="4">
        <f t="shared" ref="E29:E31" si="3">C29/B29</f>
        <v>1389.4966666666667</v>
      </c>
      <c r="F29" s="4">
        <f t="shared" ref="F29:F31" si="4">D29/B29</f>
        <v>1921.2566666666669</v>
      </c>
      <c r="G29" s="2">
        <f t="shared" si="2"/>
        <v>0.72322282117433545</v>
      </c>
    </row>
    <row r="30" spans="1:7" x14ac:dyDescent="0.25">
      <c r="A30" s="5" t="s">
        <v>8</v>
      </c>
      <c r="B30" s="4">
        <v>21</v>
      </c>
      <c r="C30" s="4">
        <v>72612.28</v>
      </c>
      <c r="D30" s="4">
        <v>102369.32999999999</v>
      </c>
      <c r="E30" s="4">
        <f t="shared" si="3"/>
        <v>3457.7276190476191</v>
      </c>
      <c r="F30" s="4">
        <f t="shared" si="4"/>
        <v>4874.7299999999996</v>
      </c>
      <c r="G30" s="2">
        <f t="shared" si="2"/>
        <v>0.70931674555259872</v>
      </c>
    </row>
    <row r="31" spans="1:7" x14ac:dyDescent="0.25">
      <c r="A31" s="5" t="s">
        <v>21</v>
      </c>
      <c r="B31" s="4">
        <f>SUM(B8:B30)</f>
        <v>6444</v>
      </c>
      <c r="C31" s="4">
        <f>SUM(C8:C30)</f>
        <v>19094280.980000105</v>
      </c>
      <c r="D31" s="4">
        <f>SUM(D8:D30)</f>
        <v>25484434.370000049</v>
      </c>
      <c r="E31" s="4">
        <f t="shared" si="3"/>
        <v>2963.1100217256526</v>
      </c>
      <c r="F31" s="4">
        <f t="shared" si="4"/>
        <v>3954.7539369956626</v>
      </c>
      <c r="G31" s="2">
        <f t="shared" si="2"/>
        <v>0.7492526890248602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9" defaultRowHeight="15" x14ac:dyDescent="0.25"/>
  <cols>
    <col min="1" max="1" width="31.85546875" bestFit="1" customWidth="1"/>
    <col min="2" max="2" width="10.5703125" bestFit="1" customWidth="1"/>
    <col min="3" max="4" width="14.28515625" bestFit="1" customWidth="1"/>
    <col min="5" max="5" width="12.85546875" bestFit="1" customWidth="1"/>
    <col min="6" max="6" width="11" bestFit="1" customWidth="1"/>
    <col min="7" max="7" width="7.85546875" bestFit="1" customWidth="1"/>
  </cols>
  <sheetData>
    <row r="1" spans="1:7" x14ac:dyDescent="0.25">
      <c r="A1" s="11" t="s">
        <v>16</v>
      </c>
      <c r="B1" s="11"/>
      <c r="C1" s="11"/>
      <c r="D1" s="11"/>
      <c r="E1" s="11"/>
      <c r="F1" s="11"/>
      <c r="G1" s="11"/>
    </row>
    <row r="2" spans="1:7" x14ac:dyDescent="0.25">
      <c r="A2" s="11" t="s">
        <v>17</v>
      </c>
      <c r="B2" s="11"/>
      <c r="C2" s="11"/>
      <c r="D2" s="11"/>
      <c r="E2" s="11"/>
      <c r="F2" s="11"/>
      <c r="G2" s="11"/>
    </row>
    <row r="3" spans="1:7" x14ac:dyDescent="0.25">
      <c r="A3" s="11" t="s">
        <v>23</v>
      </c>
      <c r="B3" s="11"/>
      <c r="C3" s="11"/>
      <c r="D3" s="11"/>
      <c r="E3" s="11"/>
      <c r="F3" s="11"/>
      <c r="G3" s="11"/>
    </row>
    <row r="4" spans="1:7" x14ac:dyDescent="0.25">
      <c r="A4" s="11" t="s">
        <v>22</v>
      </c>
      <c r="B4" s="11"/>
      <c r="C4" s="11"/>
      <c r="D4" s="11"/>
      <c r="E4" s="11"/>
      <c r="F4" s="11"/>
      <c r="G4" s="11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18</v>
      </c>
      <c r="B6" s="4"/>
      <c r="C6" s="4"/>
      <c r="D6" s="4"/>
      <c r="E6" s="4"/>
      <c r="F6" s="4"/>
    </row>
    <row r="7" spans="1:7" s="1" customFormat="1" ht="45" x14ac:dyDescent="0.25">
      <c r="A7" s="5" t="s">
        <v>24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1" t="s">
        <v>14</v>
      </c>
    </row>
    <row r="8" spans="1:7" x14ac:dyDescent="0.25">
      <c r="A8" s="5" t="s">
        <v>25</v>
      </c>
      <c r="B8" s="4">
        <v>23</v>
      </c>
      <c r="C8" s="4">
        <v>103481.28</v>
      </c>
      <c r="D8" s="4">
        <v>116328.96999999999</v>
      </c>
      <c r="E8" s="4">
        <f t="shared" ref="E8:E28" si="0">C8/B8</f>
        <v>4499.1860869565216</v>
      </c>
      <c r="F8" s="4">
        <f t="shared" ref="F8:F28" si="1">D8/B8</f>
        <v>5057.7813043478254</v>
      </c>
      <c r="G8" s="2">
        <f t="shared" ref="G8:G29" si="2">C8/D8</f>
        <v>0.88955726161763493</v>
      </c>
    </row>
    <row r="9" spans="1:7" x14ac:dyDescent="0.25">
      <c r="A9" s="5" t="s">
        <v>27</v>
      </c>
      <c r="B9" s="4">
        <v>9</v>
      </c>
      <c r="C9" s="4">
        <v>33340.42</v>
      </c>
      <c r="D9" s="4">
        <v>41402.92</v>
      </c>
      <c r="E9" s="4">
        <f t="shared" si="0"/>
        <v>3704.491111111111</v>
      </c>
      <c r="F9" s="4">
        <f t="shared" si="1"/>
        <v>4600.3244444444445</v>
      </c>
      <c r="G9" s="2">
        <f t="shared" si="2"/>
        <v>0.80526735795446314</v>
      </c>
    </row>
    <row r="10" spans="1:7" x14ac:dyDescent="0.25">
      <c r="A10" s="5" t="s">
        <v>28</v>
      </c>
      <c r="B10" s="4">
        <v>2</v>
      </c>
      <c r="C10" s="4">
        <v>0</v>
      </c>
      <c r="D10" s="4">
        <v>0</v>
      </c>
      <c r="E10" s="4">
        <f t="shared" si="0"/>
        <v>0</v>
      </c>
      <c r="F10" s="4">
        <f t="shared" si="1"/>
        <v>0</v>
      </c>
      <c r="G10" s="10">
        <v>0</v>
      </c>
    </row>
    <row r="11" spans="1:7" x14ac:dyDescent="0.25">
      <c r="A11" s="5" t="s">
        <v>0</v>
      </c>
      <c r="B11" s="4">
        <v>38</v>
      </c>
      <c r="C11" s="4">
        <v>242177.89</v>
      </c>
      <c r="D11" s="4">
        <v>243012.04</v>
      </c>
      <c r="E11" s="4">
        <f t="shared" si="0"/>
        <v>6373.1023684210531</v>
      </c>
      <c r="F11" s="4">
        <f t="shared" si="1"/>
        <v>6395.0536842105266</v>
      </c>
      <c r="G11" s="2">
        <f t="shared" si="2"/>
        <v>0.99656745402408875</v>
      </c>
    </row>
    <row r="12" spans="1:7" x14ac:dyDescent="0.25">
      <c r="A12" s="5" t="s">
        <v>29</v>
      </c>
      <c r="B12" s="4">
        <v>3</v>
      </c>
      <c r="C12" s="4">
        <v>4129.9400000000005</v>
      </c>
      <c r="D12" s="4">
        <v>4309.47</v>
      </c>
      <c r="E12" s="4">
        <f t="shared" si="0"/>
        <v>1376.6466666666668</v>
      </c>
      <c r="F12" s="4">
        <f t="shared" si="1"/>
        <v>1436.49</v>
      </c>
      <c r="G12" s="2">
        <f t="shared" si="2"/>
        <v>0.9583405848050921</v>
      </c>
    </row>
    <row r="13" spans="1:7" x14ac:dyDescent="0.25">
      <c r="A13" s="5" t="s">
        <v>30</v>
      </c>
      <c r="B13" s="4">
        <v>1958</v>
      </c>
      <c r="C13" s="4">
        <v>20964962.490000013</v>
      </c>
      <c r="D13" s="4">
        <v>18711312.670000013</v>
      </c>
      <c r="E13" s="4">
        <f t="shared" si="0"/>
        <v>10707.335286006135</v>
      </c>
      <c r="F13" s="4">
        <f t="shared" si="1"/>
        <v>9556.3394637385154</v>
      </c>
      <c r="G13" s="2">
        <f t="shared" si="2"/>
        <v>1.1204431703828719</v>
      </c>
    </row>
    <row r="14" spans="1:7" x14ac:dyDescent="0.25">
      <c r="A14" s="5" t="s">
        <v>31</v>
      </c>
      <c r="B14" s="4">
        <v>7</v>
      </c>
      <c r="C14" s="4">
        <v>99135.67</v>
      </c>
      <c r="D14" s="4">
        <v>69190.98000000001</v>
      </c>
      <c r="E14" s="4">
        <f t="shared" si="0"/>
        <v>14162.238571428572</v>
      </c>
      <c r="F14" s="4">
        <f t="shared" si="1"/>
        <v>9884.425714285715</v>
      </c>
      <c r="G14" s="2">
        <f t="shared" si="2"/>
        <v>1.4327831460112284</v>
      </c>
    </row>
    <row r="15" spans="1:7" x14ac:dyDescent="0.25">
      <c r="A15" s="5" t="s">
        <v>33</v>
      </c>
      <c r="B15" s="4">
        <v>9</v>
      </c>
      <c r="C15" s="4">
        <v>66625.53</v>
      </c>
      <c r="D15" s="4">
        <v>62198.740000000005</v>
      </c>
      <c r="E15" s="4">
        <f t="shared" si="0"/>
        <v>7402.8366666666661</v>
      </c>
      <c r="F15" s="4">
        <f t="shared" si="1"/>
        <v>6910.9711111111119</v>
      </c>
      <c r="G15" s="2">
        <f t="shared" si="2"/>
        <v>1.0711716989765387</v>
      </c>
    </row>
    <row r="16" spans="1:7" x14ac:dyDescent="0.25">
      <c r="A16" s="5" t="s">
        <v>1</v>
      </c>
      <c r="B16" s="4">
        <v>16</v>
      </c>
      <c r="C16" s="4">
        <v>102326.69</v>
      </c>
      <c r="D16" s="4">
        <v>115639.54</v>
      </c>
      <c r="E16" s="4">
        <f t="shared" si="0"/>
        <v>6395.4181250000001</v>
      </c>
      <c r="F16" s="4">
        <f t="shared" si="1"/>
        <v>7227.4712499999996</v>
      </c>
      <c r="G16" s="2">
        <f t="shared" si="2"/>
        <v>0.88487631479682471</v>
      </c>
    </row>
    <row r="17" spans="1:7" x14ac:dyDescent="0.25">
      <c r="A17" s="5" t="s">
        <v>3</v>
      </c>
      <c r="B17" s="4">
        <v>13</v>
      </c>
      <c r="C17" s="4">
        <v>109414.17</v>
      </c>
      <c r="D17" s="4">
        <v>115318.25000000001</v>
      </c>
      <c r="E17" s="4">
        <f t="shared" si="0"/>
        <v>8416.4746153846154</v>
      </c>
      <c r="F17" s="4">
        <f t="shared" si="1"/>
        <v>8870.6346153846171</v>
      </c>
      <c r="G17" s="2">
        <f t="shared" si="2"/>
        <v>0.94880185920268456</v>
      </c>
    </row>
    <row r="18" spans="1:7" x14ac:dyDescent="0.25">
      <c r="A18" s="5" t="s">
        <v>34</v>
      </c>
      <c r="B18" s="4">
        <v>3</v>
      </c>
      <c r="C18" s="4">
        <v>52949.270000000004</v>
      </c>
      <c r="D18" s="4">
        <v>59185.72</v>
      </c>
      <c r="E18" s="4">
        <f t="shared" si="0"/>
        <v>17649.756666666668</v>
      </c>
      <c r="F18" s="4">
        <f t="shared" si="1"/>
        <v>19728.573333333334</v>
      </c>
      <c r="G18" s="2">
        <f t="shared" si="2"/>
        <v>0.894629143651543</v>
      </c>
    </row>
    <row r="19" spans="1:7" x14ac:dyDescent="0.25">
      <c r="A19" s="5" t="s">
        <v>4</v>
      </c>
      <c r="B19" s="4">
        <v>1</v>
      </c>
      <c r="C19" s="4">
        <v>4308.4799999999996</v>
      </c>
      <c r="D19" s="4">
        <v>4308.4799999999996</v>
      </c>
      <c r="E19" s="4">
        <f t="shared" si="0"/>
        <v>4308.4799999999996</v>
      </c>
      <c r="F19" s="4">
        <f t="shared" si="1"/>
        <v>4308.4799999999996</v>
      </c>
      <c r="G19" s="2">
        <f t="shared" si="2"/>
        <v>1</v>
      </c>
    </row>
    <row r="20" spans="1:7" x14ac:dyDescent="0.25">
      <c r="A20" s="5" t="s">
        <v>35</v>
      </c>
      <c r="B20" s="4">
        <v>3</v>
      </c>
      <c r="C20" s="4">
        <v>25184.739999999998</v>
      </c>
      <c r="D20" s="4">
        <v>17975.75</v>
      </c>
      <c r="E20" s="4">
        <f t="shared" si="0"/>
        <v>8394.913333333332</v>
      </c>
      <c r="F20" s="4">
        <f t="shared" si="1"/>
        <v>5991.916666666667</v>
      </c>
      <c r="G20" s="2">
        <f t="shared" si="2"/>
        <v>1.4010397340861993</v>
      </c>
    </row>
    <row r="21" spans="1:7" x14ac:dyDescent="0.25">
      <c r="A21" s="5" t="s">
        <v>37</v>
      </c>
      <c r="B21" s="4">
        <v>5</v>
      </c>
      <c r="C21" s="4">
        <v>38473.259999999995</v>
      </c>
      <c r="D21" s="4">
        <v>31518.35</v>
      </c>
      <c r="E21" s="4">
        <f t="shared" si="0"/>
        <v>7694.6519999999991</v>
      </c>
      <c r="F21" s="4">
        <f t="shared" si="1"/>
        <v>6303.67</v>
      </c>
      <c r="G21" s="2">
        <f t="shared" si="2"/>
        <v>1.2206622491342345</v>
      </c>
    </row>
    <row r="22" spans="1:7" x14ac:dyDescent="0.25">
      <c r="A22" s="5" t="s">
        <v>5</v>
      </c>
      <c r="B22" s="4">
        <v>2</v>
      </c>
      <c r="C22" s="4">
        <v>7589.83</v>
      </c>
      <c r="D22" s="4">
        <v>14409.289999999999</v>
      </c>
      <c r="E22" s="4">
        <f t="shared" si="0"/>
        <v>3794.915</v>
      </c>
      <c r="F22" s="4">
        <f t="shared" si="1"/>
        <v>7204.6449999999995</v>
      </c>
      <c r="G22" s="2">
        <f t="shared" si="2"/>
        <v>0.526731712665926</v>
      </c>
    </row>
    <row r="23" spans="1:7" x14ac:dyDescent="0.25">
      <c r="A23" s="5" t="s">
        <v>6</v>
      </c>
      <c r="B23" s="4">
        <v>1</v>
      </c>
      <c r="C23" s="4">
        <v>8241.6700000000019</v>
      </c>
      <c r="D23" s="4">
        <v>6136.2</v>
      </c>
      <c r="E23" s="4">
        <f t="shared" si="0"/>
        <v>8241.6700000000019</v>
      </c>
      <c r="F23" s="4">
        <f t="shared" si="1"/>
        <v>6136.2</v>
      </c>
      <c r="G23" s="2">
        <f t="shared" si="2"/>
        <v>1.3431227795704186</v>
      </c>
    </row>
    <row r="24" spans="1:7" x14ac:dyDescent="0.25">
      <c r="A24" s="5" t="s">
        <v>38</v>
      </c>
      <c r="B24" s="4">
        <v>317</v>
      </c>
      <c r="C24" s="4">
        <v>3696319.8199999989</v>
      </c>
      <c r="D24" s="4">
        <v>3188198.1600000006</v>
      </c>
      <c r="E24" s="4">
        <f t="shared" si="0"/>
        <v>11660.314889589901</v>
      </c>
      <c r="F24" s="4">
        <f t="shared" si="1"/>
        <v>10057.407444794955</v>
      </c>
      <c r="G24" s="2">
        <f t="shared" si="2"/>
        <v>1.1593758086856176</v>
      </c>
    </row>
    <row r="25" spans="1:7" x14ac:dyDescent="0.25">
      <c r="A25" s="5" t="s">
        <v>39</v>
      </c>
      <c r="B25" s="4">
        <v>18</v>
      </c>
      <c r="C25" s="4">
        <v>218512.39999999997</v>
      </c>
      <c r="D25" s="4">
        <v>164489.87</v>
      </c>
      <c r="E25" s="4">
        <f t="shared" si="0"/>
        <v>12139.577777777777</v>
      </c>
      <c r="F25" s="4">
        <f t="shared" si="1"/>
        <v>9138.3261111111115</v>
      </c>
      <c r="G25" s="2">
        <f t="shared" si="2"/>
        <v>1.3284246622603566</v>
      </c>
    </row>
    <row r="26" spans="1:7" x14ac:dyDescent="0.25">
      <c r="A26" s="5" t="s">
        <v>7</v>
      </c>
      <c r="B26" s="4">
        <v>3</v>
      </c>
      <c r="C26" s="4">
        <v>0</v>
      </c>
      <c r="D26" s="4">
        <v>0</v>
      </c>
      <c r="E26" s="4">
        <f t="shared" si="0"/>
        <v>0</v>
      </c>
      <c r="F26" s="4">
        <f t="shared" si="1"/>
        <v>0</v>
      </c>
      <c r="G26" s="10">
        <v>0</v>
      </c>
    </row>
    <row r="27" spans="1:7" x14ac:dyDescent="0.25">
      <c r="A27" s="5" t="s">
        <v>40</v>
      </c>
      <c r="B27" s="4">
        <v>5</v>
      </c>
      <c r="C27" s="4">
        <v>75331.47</v>
      </c>
      <c r="D27" s="4">
        <v>59329.42</v>
      </c>
      <c r="E27" s="4">
        <f t="shared" si="0"/>
        <v>15066.294</v>
      </c>
      <c r="F27" s="4">
        <f t="shared" si="1"/>
        <v>11865.884</v>
      </c>
      <c r="G27" s="2">
        <f t="shared" si="2"/>
        <v>1.269715260995304</v>
      </c>
    </row>
    <row r="28" spans="1:7" x14ac:dyDescent="0.25">
      <c r="A28" s="5" t="s">
        <v>8</v>
      </c>
      <c r="B28" s="4">
        <v>17</v>
      </c>
      <c r="C28" s="4">
        <v>189421.00000000003</v>
      </c>
      <c r="D28" s="4">
        <v>176308.13</v>
      </c>
      <c r="E28" s="4">
        <f t="shared" si="0"/>
        <v>11142.411764705885</v>
      </c>
      <c r="F28" s="4">
        <f t="shared" si="1"/>
        <v>10371.066470588235</v>
      </c>
      <c r="G28" s="2">
        <f t="shared" si="2"/>
        <v>1.0743747324641242</v>
      </c>
    </row>
    <row r="29" spans="1:7" x14ac:dyDescent="0.25">
      <c r="A29" s="5" t="s">
        <v>21</v>
      </c>
      <c r="B29" s="4">
        <f>SUM(B8:B28)</f>
        <v>2453</v>
      </c>
      <c r="C29" s="4">
        <f>SUM(C8:C28)</f>
        <v>26041926.020000018</v>
      </c>
      <c r="D29" s="4">
        <f>SUM(D8:D28)</f>
        <v>23200572.95000001</v>
      </c>
      <c r="E29" s="4">
        <f t="shared" ref="E29" si="3">C29/B29</f>
        <v>10616.357937219738</v>
      </c>
      <c r="F29" s="4">
        <f t="shared" ref="F29" si="4">D29/B29</f>
        <v>9458.0403383611938</v>
      </c>
      <c r="G29" s="2">
        <f t="shared" si="2"/>
        <v>1.1224690905747656</v>
      </c>
    </row>
    <row r="30" spans="1:7" x14ac:dyDescent="0.25">
      <c r="A30" s="5"/>
      <c r="B30" s="6"/>
      <c r="C30" s="6"/>
      <c r="D30" s="6"/>
      <c r="E30" s="4"/>
      <c r="F30" s="4"/>
      <c r="G30" s="2"/>
    </row>
    <row r="31" spans="1:7" x14ac:dyDescent="0.25">
      <c r="A31" s="1"/>
      <c r="E31" s="4"/>
      <c r="F31" s="4"/>
      <c r="G31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2016-01-30T21:41:39Z</dcterms:modified>
</cp:coreProperties>
</file>