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ink\Desktop\New Service Data\FY2012\"/>
    </mc:Choice>
  </mc:AlternateContent>
  <bookViews>
    <workbookView xWindow="0" yWindow="0" windowWidth="25200" windowHeight="12570"/>
  </bookViews>
  <sheets>
    <sheet name="All Ages" sheetId="1" r:id="rId1"/>
    <sheet name="Age 0 - 2" sheetId="2" r:id="rId2"/>
    <sheet name="Age 3 - 21" sheetId="3" r:id="rId3"/>
    <sheet name="Age 22 and older" sheetId="4" r:id="rId4"/>
    <sheet name="Sheet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  <c r="C11" i="2"/>
  <c r="D11" i="2"/>
  <c r="B10" i="2"/>
  <c r="B9" i="2"/>
  <c r="E9" i="2" s="1"/>
  <c r="B8" i="2"/>
  <c r="E25" i="1"/>
  <c r="E24" i="1"/>
  <c r="E23" i="1"/>
  <c r="E22" i="1"/>
  <c r="E21" i="1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B35" i="4"/>
  <c r="C35" i="4"/>
  <c r="D35" i="4"/>
  <c r="E10" i="2"/>
  <c r="E37" i="1"/>
  <c r="E36" i="1"/>
  <c r="E35" i="1"/>
  <c r="E34" i="1"/>
  <c r="E33" i="1"/>
  <c r="E32" i="1"/>
  <c r="E31" i="1"/>
  <c r="E30" i="1"/>
  <c r="E29" i="1"/>
  <c r="E28" i="1"/>
  <c r="E24" i="3"/>
  <c r="E23" i="3"/>
  <c r="E22" i="3"/>
  <c r="E21" i="3"/>
  <c r="E20" i="3"/>
  <c r="E19" i="3"/>
  <c r="E18" i="3"/>
  <c r="B27" i="3"/>
  <c r="C27" i="3"/>
  <c r="D27" i="3"/>
  <c r="E27" i="1"/>
  <c r="E26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8" i="2" l="1"/>
  <c r="E27" i="3"/>
  <c r="E26" i="3"/>
  <c r="E25" i="3"/>
  <c r="E17" i="3"/>
  <c r="E16" i="3"/>
  <c r="E15" i="3"/>
  <c r="E14" i="3"/>
  <c r="E13" i="3"/>
  <c r="E12" i="3"/>
  <c r="E11" i="3"/>
  <c r="E10" i="3"/>
  <c r="E9" i="3"/>
  <c r="E11" i="2"/>
  <c r="B38" i="1"/>
  <c r="C38" i="1"/>
  <c r="D38" i="1"/>
  <c r="E38" i="1" l="1"/>
  <c r="E8" i="3"/>
  <c r="E35" i="4"/>
</calcChain>
</file>

<file path=xl/sharedStrings.xml><?xml version="1.0" encoding="utf-8"?>
<sst xmlns="http://schemas.openxmlformats.org/spreadsheetml/2006/main" count="123" uniqueCount="44">
  <si>
    <t>For All Ages</t>
  </si>
  <si>
    <t>Valley Mountain Regional Center</t>
  </si>
  <si>
    <t>For Age 22 and Older</t>
  </si>
  <si>
    <t>For Age 3 to 21</t>
  </si>
  <si>
    <t>For Age 0 to 2</t>
  </si>
  <si>
    <t>Totals</t>
  </si>
  <si>
    <t>Fiscal Year 2011-2012</t>
  </si>
  <si>
    <t>Total Eligible Consumers</t>
  </si>
  <si>
    <t>Consumers Receiving Purchased Services</t>
  </si>
  <si>
    <t>Consumers With No Purchased Services</t>
  </si>
  <si>
    <t>Percent With No Purchased Services</t>
  </si>
  <si>
    <t>Consumers with No Purchase of  Services</t>
  </si>
  <si>
    <t>by Residence</t>
  </si>
  <si>
    <t>Residence</t>
  </si>
  <si>
    <t>TRANSIENT/HOMELESS</t>
  </si>
  <si>
    <t>SUPPORTED LIVING</t>
  </si>
  <si>
    <t>SUB-ACUTE</t>
  </si>
  <si>
    <t>SONOMA DC</t>
  </si>
  <si>
    <t>SNF/NF NURSING</t>
  </si>
  <si>
    <t>REHABILITATION CENTER</t>
  </si>
  <si>
    <t>PORTERVILLE DC</t>
  </si>
  <si>
    <t>PARENT/RELATIVE/LEGAL GUARDIAN</t>
  </si>
  <si>
    <t>OTHER</t>
  </si>
  <si>
    <t>INDEPENDENT LIVING</t>
  </si>
  <si>
    <t>ICF-DD/N (7-15 BEDS)</t>
  </si>
  <si>
    <t>ICF-DD/N (1-6 BEDS)</t>
  </si>
  <si>
    <t>ICF/DD-H 1-6 BEDS</t>
  </si>
  <si>
    <t>ICF/DD (INT.CARE FAC/DEV.DISABLED)</t>
  </si>
  <si>
    <t>FOSTER HOME-CHILDREN-CNTY OR STATE</t>
  </si>
  <si>
    <t>FAMILY HOME AGENCY - ADULTS</t>
  </si>
  <si>
    <t>COUNTY/CITY JAIL(SHORT TERM)</t>
  </si>
  <si>
    <t>CORRECTIONAL INSTITUTION (PRISON)</t>
  </si>
  <si>
    <t>COMMUNITY TREATMENT FACILITY</t>
  </si>
  <si>
    <t>CERTIFIED FOSTER HOME - CHILDREN</t>
  </si>
  <si>
    <t>CCF(RCFE)</t>
  </si>
  <si>
    <t>CCF(7-15 BEDS)</t>
  </si>
  <si>
    <t>CCF(50+ BEDS)</t>
  </si>
  <si>
    <t>CCF(4-6 BEDS)</t>
  </si>
  <si>
    <t>CCF(16-49 BEDS)</t>
  </si>
  <si>
    <t>CCF(1-3 BEDS)</t>
  </si>
  <si>
    <t>CALIFORNIA YOUTH AUTHORITY</t>
  </si>
  <si>
    <t>ACUTE GENERAL HOSPITAL</t>
  </si>
  <si>
    <t>PSYCH TREATMENT CTR</t>
  </si>
  <si>
    <t>STATE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</si>
</sst>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164" fontId="0" fillId="0" borderId="0" xfId="2" applyNumberFormat="1" applyFont="1"/>
    <xf numFmtId="43" fontId="0" fillId="0" borderId="0" xfId="1" applyFont="1"/>
    <xf numFmtId="165" fontId="0" fillId="0" borderId="0" xfId="1" applyNumberFormat="1" applyFont="1" applyAlignment="1">
      <alignment wrapText="1"/>
    </xf>
    <xf numFmtId="165" fontId="0" fillId="0" borderId="0" xfId="1" applyNumberFormat="1" applyFont="1"/>
    <xf numFmtId="165" fontId="1" fillId="0" borderId="0" xfId="1" applyNumberFormat="1" applyFont="1"/>
    <xf numFmtId="165" fontId="1" fillId="0" borderId="0" xfId="1" applyNumberFormat="1" applyFont="1" applyAlignment="1">
      <alignment wrapText="1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sqref="A1:G1"/>
    </sheetView>
  </sheetViews>
  <sheetFormatPr defaultRowHeight="15" x14ac:dyDescent="0.25"/>
  <cols>
    <col min="1" max="1" width="37.7109375" bestFit="1" customWidth="1"/>
    <col min="2" max="4" width="10.85546875" style="5" bestFit="1" customWidth="1"/>
    <col min="5" max="5" width="12.5703125" style="5" bestFit="1" customWidth="1"/>
    <col min="6" max="6" width="10.85546875" style="5" bestFit="1" customWidth="1"/>
    <col min="7" max="7" width="7.85546875" bestFit="1" customWidth="1"/>
    <col min="16" max="16" width="18.140625" bestFit="1" customWidth="1"/>
  </cols>
  <sheetData>
    <row r="1" spans="1:7" x14ac:dyDescent="0.25">
      <c r="A1" s="9" t="s">
        <v>1</v>
      </c>
      <c r="B1" s="9"/>
      <c r="C1" s="9"/>
      <c r="D1" s="9"/>
      <c r="E1" s="9"/>
      <c r="F1" s="9"/>
      <c r="G1" s="9"/>
    </row>
    <row r="2" spans="1:7" x14ac:dyDescent="0.25">
      <c r="A2" s="9" t="s">
        <v>11</v>
      </c>
      <c r="B2" s="9"/>
      <c r="C2" s="9"/>
      <c r="D2" s="9"/>
      <c r="E2" s="9"/>
      <c r="F2" s="9"/>
      <c r="G2" s="9"/>
    </row>
    <row r="3" spans="1:7" x14ac:dyDescent="0.25">
      <c r="A3" s="9" t="s">
        <v>12</v>
      </c>
      <c r="B3" s="9"/>
      <c r="C3" s="9"/>
      <c r="D3" s="9"/>
      <c r="E3" s="9"/>
      <c r="F3" s="9"/>
      <c r="G3" s="9"/>
    </row>
    <row r="4" spans="1:7" x14ac:dyDescent="0.25">
      <c r="A4" s="9" t="s">
        <v>6</v>
      </c>
      <c r="B4" s="9"/>
      <c r="C4" s="9"/>
      <c r="D4" s="9"/>
      <c r="E4" s="9"/>
      <c r="F4" s="9"/>
      <c r="G4" s="9"/>
    </row>
    <row r="6" spans="1:7" x14ac:dyDescent="0.25">
      <c r="A6" t="s">
        <v>0</v>
      </c>
    </row>
    <row r="7" spans="1:7" s="1" customFormat="1" ht="60" x14ac:dyDescent="0.25">
      <c r="A7" s="1" t="s">
        <v>13</v>
      </c>
      <c r="B7" s="1" t="s">
        <v>7</v>
      </c>
      <c r="C7" s="1" t="s">
        <v>8</v>
      </c>
      <c r="D7" s="1" t="s">
        <v>9</v>
      </c>
      <c r="E7" s="1" t="s">
        <v>10</v>
      </c>
      <c r="F7" s="4"/>
    </row>
    <row r="8" spans="1:7" x14ac:dyDescent="0.25">
      <c r="A8" s="1" t="s">
        <v>41</v>
      </c>
      <c r="B8" s="5">
        <v>1</v>
      </c>
      <c r="C8" s="5">
        <v>0</v>
      </c>
      <c r="D8" s="5">
        <v>1</v>
      </c>
      <c r="E8" s="2">
        <f t="shared" ref="E8:E27" si="0">D8/B8</f>
        <v>1</v>
      </c>
      <c r="G8" s="2"/>
    </row>
    <row r="9" spans="1:7" x14ac:dyDescent="0.25">
      <c r="A9" s="1" t="s">
        <v>40</v>
      </c>
      <c r="B9" s="5">
        <v>1</v>
      </c>
      <c r="C9" s="5">
        <v>0</v>
      </c>
      <c r="D9" s="5">
        <v>1</v>
      </c>
      <c r="E9" s="2">
        <f t="shared" si="0"/>
        <v>1</v>
      </c>
      <c r="G9" s="2"/>
    </row>
    <row r="10" spans="1:7" x14ac:dyDescent="0.25">
      <c r="A10" s="1" t="s">
        <v>39</v>
      </c>
      <c r="B10" s="5">
        <v>26</v>
      </c>
      <c r="C10" s="5">
        <v>25</v>
      </c>
      <c r="D10" s="5">
        <v>1</v>
      </c>
      <c r="E10" s="2">
        <f t="shared" si="0"/>
        <v>3.8461538461538464E-2</v>
      </c>
      <c r="G10" s="2"/>
    </row>
    <row r="11" spans="1:7" x14ac:dyDescent="0.25">
      <c r="A11" s="1" t="s">
        <v>38</v>
      </c>
      <c r="B11" s="5">
        <v>131</v>
      </c>
      <c r="C11" s="5">
        <v>129</v>
      </c>
      <c r="D11" s="5">
        <v>2</v>
      </c>
      <c r="E11" s="2">
        <f t="shared" si="0"/>
        <v>1.5267175572519083E-2</v>
      </c>
      <c r="G11" s="2"/>
    </row>
    <row r="12" spans="1:7" x14ac:dyDescent="0.25">
      <c r="A12" s="1" t="s">
        <v>37</v>
      </c>
      <c r="B12" s="5">
        <v>901</v>
      </c>
      <c r="C12" s="5">
        <v>889</v>
      </c>
      <c r="D12" s="5">
        <v>12</v>
      </c>
      <c r="E12" s="2">
        <f t="shared" si="0"/>
        <v>1.3318534961154272E-2</v>
      </c>
      <c r="G12" s="2"/>
    </row>
    <row r="13" spans="1:7" x14ac:dyDescent="0.25">
      <c r="A13" s="1" t="s">
        <v>36</v>
      </c>
      <c r="B13" s="5">
        <v>12</v>
      </c>
      <c r="C13" s="5">
        <v>12</v>
      </c>
      <c r="D13" s="5">
        <v>0</v>
      </c>
      <c r="E13" s="2">
        <f t="shared" si="0"/>
        <v>0</v>
      </c>
      <c r="G13" s="2"/>
    </row>
    <row r="14" spans="1:7" x14ac:dyDescent="0.25">
      <c r="A14" s="1" t="s">
        <v>35</v>
      </c>
      <c r="B14" s="5">
        <v>78</v>
      </c>
      <c r="C14" s="5">
        <v>77</v>
      </c>
      <c r="D14" s="5">
        <v>1</v>
      </c>
      <c r="E14" s="2">
        <f t="shared" si="0"/>
        <v>1.282051282051282E-2</v>
      </c>
      <c r="G14" s="2"/>
    </row>
    <row r="15" spans="1:7" x14ac:dyDescent="0.25">
      <c r="A15" s="1" t="s">
        <v>34</v>
      </c>
      <c r="B15" s="5">
        <v>9</v>
      </c>
      <c r="C15" s="5">
        <v>9</v>
      </c>
      <c r="D15" s="5">
        <v>0</v>
      </c>
      <c r="E15" s="2">
        <f t="shared" si="0"/>
        <v>0</v>
      </c>
      <c r="G15" s="2"/>
    </row>
    <row r="16" spans="1:7" x14ac:dyDescent="0.25">
      <c r="A16" s="1" t="s">
        <v>33</v>
      </c>
      <c r="B16" s="5">
        <v>18</v>
      </c>
      <c r="C16" s="5">
        <v>15</v>
      </c>
      <c r="D16" s="5">
        <v>3</v>
      </c>
      <c r="E16" s="2">
        <f t="shared" si="0"/>
        <v>0.16666666666666666</v>
      </c>
      <c r="G16" s="2"/>
    </row>
    <row r="17" spans="1:7" x14ac:dyDescent="0.25">
      <c r="A17" s="1" t="s">
        <v>32</v>
      </c>
      <c r="B17" s="5">
        <v>10</v>
      </c>
      <c r="C17" s="5">
        <v>4</v>
      </c>
      <c r="D17" s="5">
        <v>6</v>
      </c>
      <c r="E17" s="2">
        <f t="shared" si="0"/>
        <v>0.6</v>
      </c>
      <c r="G17" s="2"/>
    </row>
    <row r="18" spans="1:7" x14ac:dyDescent="0.25">
      <c r="A18" s="1" t="s">
        <v>31</v>
      </c>
      <c r="B18" s="5">
        <v>15</v>
      </c>
      <c r="C18" s="5">
        <v>3</v>
      </c>
      <c r="D18" s="5">
        <v>12</v>
      </c>
      <c r="E18" s="2">
        <f t="shared" si="0"/>
        <v>0.8</v>
      </c>
      <c r="G18" s="2"/>
    </row>
    <row r="19" spans="1:7" x14ac:dyDescent="0.25">
      <c r="A19" s="1" t="s">
        <v>30</v>
      </c>
      <c r="B19" s="5">
        <v>28</v>
      </c>
      <c r="C19" s="5">
        <v>15</v>
      </c>
      <c r="D19" s="5">
        <v>13</v>
      </c>
      <c r="E19" s="2">
        <f t="shared" si="0"/>
        <v>0.4642857142857143</v>
      </c>
      <c r="G19" s="2"/>
    </row>
    <row r="20" spans="1:7" x14ac:dyDescent="0.25">
      <c r="A20" s="1" t="s">
        <v>29</v>
      </c>
      <c r="B20" s="5">
        <v>49</v>
      </c>
      <c r="C20" s="5">
        <v>47</v>
      </c>
      <c r="D20" s="5">
        <v>2</v>
      </c>
      <c r="E20" s="2">
        <f t="shared" si="0"/>
        <v>4.0816326530612242E-2</v>
      </c>
      <c r="G20" s="2"/>
    </row>
    <row r="21" spans="1:7" x14ac:dyDescent="0.25">
      <c r="A21" s="1" t="s">
        <v>28</v>
      </c>
      <c r="B21" s="5">
        <v>248</v>
      </c>
      <c r="C21" s="5">
        <v>163</v>
      </c>
      <c r="D21" s="5">
        <v>85</v>
      </c>
      <c r="E21" s="2">
        <f t="shared" ref="E21:E25" si="1">D21/B21</f>
        <v>0.34274193548387094</v>
      </c>
      <c r="G21" s="2"/>
    </row>
    <row r="22" spans="1:7" x14ac:dyDescent="0.25">
      <c r="A22" s="1" t="s">
        <v>27</v>
      </c>
      <c r="B22" s="5">
        <v>3</v>
      </c>
      <c r="C22" s="5">
        <v>3</v>
      </c>
      <c r="D22" s="5">
        <v>0</v>
      </c>
      <c r="E22" s="2">
        <f t="shared" si="1"/>
        <v>0</v>
      </c>
      <c r="G22" s="2"/>
    </row>
    <row r="23" spans="1:7" x14ac:dyDescent="0.25">
      <c r="A23" s="1" t="s">
        <v>26</v>
      </c>
      <c r="B23" s="5">
        <v>134</v>
      </c>
      <c r="C23" s="5">
        <v>134</v>
      </c>
      <c r="D23" s="5">
        <v>0</v>
      </c>
      <c r="E23" s="2">
        <f t="shared" si="1"/>
        <v>0</v>
      </c>
      <c r="G23" s="2"/>
    </row>
    <row r="24" spans="1:7" x14ac:dyDescent="0.25">
      <c r="A24" s="1" t="s">
        <v>25</v>
      </c>
      <c r="B24" s="5">
        <v>63</v>
      </c>
      <c r="C24" s="5">
        <v>62</v>
      </c>
      <c r="D24" s="5">
        <v>1</v>
      </c>
      <c r="E24" s="2">
        <f t="shared" si="1"/>
        <v>1.5873015873015872E-2</v>
      </c>
      <c r="G24" s="2"/>
    </row>
    <row r="25" spans="1:7" x14ac:dyDescent="0.25">
      <c r="A25" s="1" t="s">
        <v>24</v>
      </c>
      <c r="B25" s="5">
        <v>16</v>
      </c>
      <c r="C25" s="5">
        <v>12</v>
      </c>
      <c r="D25" s="5">
        <v>4</v>
      </c>
      <c r="E25" s="2">
        <f t="shared" si="1"/>
        <v>0.25</v>
      </c>
      <c r="G25" s="2"/>
    </row>
    <row r="26" spans="1:7" x14ac:dyDescent="0.25">
      <c r="A26" s="1" t="s">
        <v>23</v>
      </c>
      <c r="B26" s="5">
        <v>616</v>
      </c>
      <c r="C26" s="5">
        <v>507</v>
      </c>
      <c r="D26" s="5">
        <v>109</v>
      </c>
      <c r="E26" s="2">
        <f t="shared" si="0"/>
        <v>0.17694805194805194</v>
      </c>
      <c r="G26" s="2"/>
    </row>
    <row r="27" spans="1:7" x14ac:dyDescent="0.25">
      <c r="A27" s="1" t="s">
        <v>22</v>
      </c>
      <c r="B27" s="5">
        <v>50</v>
      </c>
      <c r="C27" s="5">
        <v>15</v>
      </c>
      <c r="D27" s="5">
        <v>35</v>
      </c>
      <c r="E27" s="2">
        <f t="shared" si="0"/>
        <v>0.7</v>
      </c>
      <c r="G27" s="2"/>
    </row>
    <row r="28" spans="1:7" x14ac:dyDescent="0.25">
      <c r="A28" s="1" t="s">
        <v>21</v>
      </c>
      <c r="B28" s="5">
        <v>11250</v>
      </c>
      <c r="C28" s="5">
        <v>8051</v>
      </c>
      <c r="D28" s="5">
        <v>3199</v>
      </c>
      <c r="E28" s="2">
        <f t="shared" ref="E28:E37" si="2">D28/B28</f>
        <v>0.28435555555555553</v>
      </c>
      <c r="G28" s="2"/>
    </row>
    <row r="29" spans="1:7" x14ac:dyDescent="0.25">
      <c r="A29" s="1" t="s">
        <v>20</v>
      </c>
      <c r="B29" s="5">
        <v>40</v>
      </c>
      <c r="C29" s="5">
        <v>21</v>
      </c>
      <c r="D29" s="5">
        <v>19</v>
      </c>
      <c r="E29" s="2">
        <f t="shared" si="2"/>
        <v>0.47499999999999998</v>
      </c>
      <c r="G29" s="2"/>
    </row>
    <row r="30" spans="1:7" x14ac:dyDescent="0.25">
      <c r="A30" s="1" t="s">
        <v>42</v>
      </c>
      <c r="B30" s="5">
        <v>4</v>
      </c>
      <c r="C30" s="5">
        <v>3</v>
      </c>
      <c r="D30" s="5">
        <v>1</v>
      </c>
      <c r="E30" s="2">
        <f t="shared" si="2"/>
        <v>0.25</v>
      </c>
      <c r="G30" s="2"/>
    </row>
    <row r="31" spans="1:7" x14ac:dyDescent="0.25">
      <c r="A31" s="1" t="s">
        <v>19</v>
      </c>
      <c r="B31" s="5">
        <v>4</v>
      </c>
      <c r="C31" s="5">
        <v>4</v>
      </c>
      <c r="D31" s="5">
        <v>0</v>
      </c>
      <c r="E31" s="2">
        <f t="shared" si="2"/>
        <v>0</v>
      </c>
      <c r="G31" s="2"/>
    </row>
    <row r="32" spans="1:7" x14ac:dyDescent="0.25">
      <c r="A32" s="1" t="s">
        <v>18</v>
      </c>
      <c r="B32" s="5">
        <v>29</v>
      </c>
      <c r="C32" s="5">
        <v>27</v>
      </c>
      <c r="D32" s="5">
        <v>2</v>
      </c>
      <c r="E32" s="2">
        <f t="shared" si="2"/>
        <v>6.8965517241379309E-2</v>
      </c>
      <c r="G32" s="2"/>
    </row>
    <row r="33" spans="1:7" x14ac:dyDescent="0.25">
      <c r="A33" s="1" t="s">
        <v>17</v>
      </c>
      <c r="B33" s="5">
        <v>4</v>
      </c>
      <c r="C33" s="5">
        <v>0</v>
      </c>
      <c r="D33" s="5">
        <v>4</v>
      </c>
      <c r="E33" s="2">
        <f t="shared" si="2"/>
        <v>1</v>
      </c>
      <c r="G33" s="2"/>
    </row>
    <row r="34" spans="1:7" x14ac:dyDescent="0.25">
      <c r="A34" s="1" t="s">
        <v>43</v>
      </c>
      <c r="B34" s="5">
        <v>1</v>
      </c>
      <c r="C34" s="5">
        <v>1</v>
      </c>
      <c r="D34" s="5">
        <v>0</v>
      </c>
      <c r="E34" s="2">
        <f t="shared" si="2"/>
        <v>0</v>
      </c>
      <c r="G34" s="2"/>
    </row>
    <row r="35" spans="1:7" x14ac:dyDescent="0.25">
      <c r="A35" s="1" t="s">
        <v>16</v>
      </c>
      <c r="B35" s="5">
        <v>5</v>
      </c>
      <c r="C35" s="5">
        <v>4</v>
      </c>
      <c r="D35" s="5">
        <v>1</v>
      </c>
      <c r="E35" s="2">
        <f t="shared" si="2"/>
        <v>0.2</v>
      </c>
      <c r="G35" s="2"/>
    </row>
    <row r="36" spans="1:7" x14ac:dyDescent="0.25">
      <c r="A36" s="1" t="s">
        <v>15</v>
      </c>
      <c r="B36" s="5">
        <v>549</v>
      </c>
      <c r="C36" s="5">
        <v>540</v>
      </c>
      <c r="D36" s="5">
        <v>9</v>
      </c>
      <c r="E36" s="2">
        <f t="shared" si="2"/>
        <v>1.6393442622950821E-2</v>
      </c>
      <c r="G36" s="2"/>
    </row>
    <row r="37" spans="1:7" x14ac:dyDescent="0.25">
      <c r="A37" s="1" t="s">
        <v>14</v>
      </c>
      <c r="B37" s="5">
        <v>13</v>
      </c>
      <c r="C37" s="5">
        <v>10</v>
      </c>
      <c r="D37" s="5">
        <v>3</v>
      </c>
      <c r="E37" s="2">
        <f t="shared" si="2"/>
        <v>0.23076923076923078</v>
      </c>
      <c r="G37" s="2"/>
    </row>
    <row r="38" spans="1:7" x14ac:dyDescent="0.25">
      <c r="A38" s="1" t="s">
        <v>5</v>
      </c>
      <c r="B38" s="5">
        <f>SUM(B8:B37)</f>
        <v>14308</v>
      </c>
      <c r="C38" s="5">
        <f>SUM(C8:C37)</f>
        <v>10782</v>
      </c>
      <c r="D38" s="5">
        <f>SUM(D8:D37)</f>
        <v>3526</v>
      </c>
      <c r="E38" s="2">
        <f t="shared" ref="E38" si="3">D38/B38</f>
        <v>0.24643556052558011</v>
      </c>
      <c r="G38" s="2"/>
    </row>
    <row r="39" spans="1:7" x14ac:dyDescent="0.25">
      <c r="A39" s="1"/>
    </row>
    <row r="40" spans="1:7" x14ac:dyDescent="0.25">
      <c r="A40" s="1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sqref="A1:G1"/>
    </sheetView>
  </sheetViews>
  <sheetFormatPr defaultRowHeight="15" x14ac:dyDescent="0.25"/>
  <cols>
    <col min="1" max="1" width="40.42578125" bestFit="1" customWidth="1"/>
    <col min="2" max="4" width="10.85546875" style="8" bestFit="1" customWidth="1"/>
    <col min="5" max="5" width="12.5703125" style="8" bestFit="1" customWidth="1"/>
    <col min="6" max="6" width="10.85546875" style="8" bestFit="1" customWidth="1"/>
    <col min="7" max="7" width="7.85546875" bestFit="1" customWidth="1"/>
    <col min="8" max="8" width="19.5703125" customWidth="1"/>
  </cols>
  <sheetData>
    <row r="1" spans="1:7" x14ac:dyDescent="0.25">
      <c r="A1" s="9" t="s">
        <v>1</v>
      </c>
      <c r="B1" s="9"/>
      <c r="C1" s="9"/>
      <c r="D1" s="9"/>
      <c r="E1" s="9"/>
      <c r="F1" s="9"/>
      <c r="G1" s="9"/>
    </row>
    <row r="2" spans="1:7" x14ac:dyDescent="0.25">
      <c r="A2" s="9" t="s">
        <v>11</v>
      </c>
      <c r="B2" s="9"/>
      <c r="C2" s="9"/>
      <c r="D2" s="9"/>
      <c r="E2" s="9"/>
      <c r="F2" s="9"/>
      <c r="G2" s="9"/>
    </row>
    <row r="3" spans="1:7" x14ac:dyDescent="0.25">
      <c r="A3" s="9" t="s">
        <v>12</v>
      </c>
      <c r="B3" s="9"/>
      <c r="C3" s="9"/>
      <c r="D3" s="9"/>
      <c r="E3" s="9"/>
      <c r="F3" s="9"/>
      <c r="G3" s="9"/>
    </row>
    <row r="4" spans="1:7" x14ac:dyDescent="0.25">
      <c r="A4" s="9" t="s">
        <v>6</v>
      </c>
      <c r="B4" s="9"/>
      <c r="C4" s="9"/>
      <c r="D4" s="9"/>
      <c r="E4" s="9"/>
      <c r="F4" s="9"/>
      <c r="G4" s="9"/>
    </row>
    <row r="5" spans="1:7" x14ac:dyDescent="0.25">
      <c r="B5" s="6"/>
      <c r="C5" s="6"/>
      <c r="D5" s="6"/>
      <c r="E5" s="6"/>
      <c r="F5" s="6"/>
    </row>
    <row r="6" spans="1:7" x14ac:dyDescent="0.25">
      <c r="A6" t="s">
        <v>4</v>
      </c>
      <c r="B6" s="6"/>
      <c r="C6" s="6"/>
      <c r="D6" s="6"/>
      <c r="E6" s="6"/>
      <c r="F6" s="6"/>
    </row>
    <row r="7" spans="1:7" s="1" customFormat="1" ht="60" x14ac:dyDescent="0.25">
      <c r="A7" s="10" t="s">
        <v>13</v>
      </c>
      <c r="B7" s="1" t="s">
        <v>7</v>
      </c>
      <c r="C7" s="1" t="s">
        <v>8</v>
      </c>
      <c r="D7" s="1" t="s">
        <v>9</v>
      </c>
      <c r="E7" s="1" t="s">
        <v>10</v>
      </c>
      <c r="F7" s="7"/>
    </row>
    <row r="8" spans="1:7" x14ac:dyDescent="0.25">
      <c r="A8" s="10" t="s">
        <v>33</v>
      </c>
      <c r="B8" s="5">
        <f>C8+D8</f>
        <v>7</v>
      </c>
      <c r="C8" s="5">
        <v>4</v>
      </c>
      <c r="D8" s="5">
        <v>3</v>
      </c>
      <c r="E8" s="2">
        <f t="shared" ref="E8:E11" si="0">D8/B8</f>
        <v>0.42857142857142855</v>
      </c>
      <c r="F8" s="6"/>
      <c r="G8" s="2"/>
    </row>
    <row r="9" spans="1:7" x14ac:dyDescent="0.25">
      <c r="A9" s="10" t="s">
        <v>28</v>
      </c>
      <c r="B9" s="5">
        <f t="shared" ref="B9:B10" si="1">C9+D9</f>
        <v>107</v>
      </c>
      <c r="C9" s="5">
        <v>78</v>
      </c>
      <c r="D9" s="5">
        <v>29</v>
      </c>
      <c r="E9" s="2">
        <f t="shared" si="0"/>
        <v>0.27102803738317754</v>
      </c>
      <c r="F9" s="6"/>
      <c r="G9" s="2"/>
    </row>
    <row r="10" spans="1:7" x14ac:dyDescent="0.25">
      <c r="A10" s="10" t="s">
        <v>21</v>
      </c>
      <c r="B10" s="5">
        <f t="shared" si="1"/>
        <v>2353</v>
      </c>
      <c r="C10" s="5">
        <v>1714</v>
      </c>
      <c r="D10" s="5">
        <v>639</v>
      </c>
      <c r="E10" s="2">
        <f t="shared" si="0"/>
        <v>0.27156821079473015</v>
      </c>
      <c r="F10" s="6"/>
      <c r="G10" s="2"/>
    </row>
    <row r="11" spans="1:7" x14ac:dyDescent="0.25">
      <c r="A11" s="10" t="s">
        <v>5</v>
      </c>
      <c r="B11" s="5">
        <f>SUM(B8:B10)</f>
        <v>2467</v>
      </c>
      <c r="C11" s="5">
        <f>SUM(C8:C10)</f>
        <v>1796</v>
      </c>
      <c r="D11" s="5">
        <f>SUM(D8:D10)</f>
        <v>671</v>
      </c>
      <c r="E11" s="2">
        <f t="shared" si="0"/>
        <v>0.27199027158492095</v>
      </c>
      <c r="F11" s="6"/>
      <c r="G11" s="2"/>
    </row>
    <row r="12" spans="1:7" x14ac:dyDescent="0.25">
      <c r="A12" s="10"/>
      <c r="B12" s="5"/>
      <c r="C12" s="5"/>
      <c r="D12" s="5"/>
      <c r="E12" s="2"/>
      <c r="F12" s="6"/>
      <c r="G12" s="2"/>
    </row>
    <row r="13" spans="1:7" x14ac:dyDescent="0.25">
      <c r="B13" s="5"/>
      <c r="C13" s="5"/>
      <c r="D13" s="5"/>
      <c r="E13" s="2"/>
      <c r="F13" s="6"/>
      <c r="G13" s="2"/>
    </row>
    <row r="14" spans="1:7" x14ac:dyDescent="0.25">
      <c r="B14" s="5"/>
      <c r="C14" s="5"/>
      <c r="D14" s="5"/>
      <c r="E14" s="2"/>
      <c r="F14" s="6"/>
      <c r="G14" s="2"/>
    </row>
    <row r="15" spans="1:7" x14ac:dyDescent="0.25">
      <c r="B15" s="5"/>
      <c r="C15" s="5"/>
      <c r="D15" s="5"/>
      <c r="E15" s="2"/>
      <c r="F15" s="6"/>
      <c r="G15" s="2"/>
    </row>
    <row r="16" spans="1:7" x14ac:dyDescent="0.25">
      <c r="B16" s="5"/>
      <c r="C16" s="5"/>
      <c r="D16" s="5"/>
      <c r="E16" s="2"/>
      <c r="F16" s="6"/>
      <c r="G16" s="2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G1"/>
    </sheetView>
  </sheetViews>
  <sheetFormatPr defaultColWidth="11.7109375" defaultRowHeight="15" x14ac:dyDescent="0.25"/>
  <cols>
    <col min="1" max="1" width="37.7109375" bestFit="1" customWidth="1"/>
    <col min="2" max="2" width="10.85546875" bestFit="1" customWidth="1"/>
    <col min="3" max="3" width="13.28515625" customWidth="1"/>
    <col min="4" max="4" width="10.85546875" bestFit="1" customWidth="1"/>
    <col min="5" max="5" width="12.42578125" customWidth="1"/>
    <col min="6" max="6" width="10.85546875" bestFit="1" customWidth="1"/>
    <col min="7" max="7" width="7.85546875" bestFit="1" customWidth="1"/>
  </cols>
  <sheetData>
    <row r="1" spans="1:7" x14ac:dyDescent="0.25">
      <c r="A1" s="9" t="s">
        <v>1</v>
      </c>
      <c r="B1" s="9"/>
      <c r="C1" s="9"/>
      <c r="D1" s="9"/>
      <c r="E1" s="9"/>
      <c r="F1" s="9"/>
      <c r="G1" s="9"/>
    </row>
    <row r="2" spans="1:7" x14ac:dyDescent="0.25">
      <c r="A2" s="9" t="s">
        <v>11</v>
      </c>
      <c r="B2" s="9"/>
      <c r="C2" s="9"/>
      <c r="D2" s="9"/>
      <c r="E2" s="9"/>
      <c r="F2" s="9"/>
      <c r="G2" s="9"/>
    </row>
    <row r="3" spans="1:7" x14ac:dyDescent="0.25">
      <c r="A3" s="9" t="s">
        <v>12</v>
      </c>
      <c r="B3" s="9"/>
      <c r="C3" s="9"/>
      <c r="D3" s="9"/>
      <c r="E3" s="9"/>
      <c r="F3" s="9"/>
      <c r="G3" s="9"/>
    </row>
    <row r="4" spans="1:7" x14ac:dyDescent="0.25">
      <c r="A4" s="9" t="s">
        <v>6</v>
      </c>
      <c r="B4" s="9"/>
      <c r="C4" s="9"/>
      <c r="D4" s="9"/>
      <c r="E4" s="9"/>
      <c r="F4" s="9"/>
      <c r="G4" s="9"/>
    </row>
    <row r="5" spans="1:7" x14ac:dyDescent="0.25">
      <c r="B5" s="5"/>
      <c r="C5" s="5"/>
      <c r="D5" s="5"/>
      <c r="E5" s="5"/>
      <c r="F5" s="5"/>
    </row>
    <row r="6" spans="1:7" x14ac:dyDescent="0.25">
      <c r="A6" t="s">
        <v>3</v>
      </c>
      <c r="B6" s="5"/>
      <c r="C6" s="5"/>
      <c r="D6" s="5"/>
      <c r="E6" s="5"/>
      <c r="F6" s="5"/>
    </row>
    <row r="7" spans="1:7" s="1" customFormat="1" ht="60" x14ac:dyDescent="0.25">
      <c r="A7" s="10" t="s">
        <v>13</v>
      </c>
      <c r="B7" s="1" t="s">
        <v>7</v>
      </c>
      <c r="C7" s="1" t="s">
        <v>8</v>
      </c>
      <c r="D7" s="1" t="s">
        <v>9</v>
      </c>
      <c r="E7" s="1" t="s">
        <v>10</v>
      </c>
      <c r="F7" s="4"/>
    </row>
    <row r="8" spans="1:7" x14ac:dyDescent="0.25">
      <c r="A8" s="10" t="s">
        <v>40</v>
      </c>
      <c r="B8" s="5">
        <v>1</v>
      </c>
      <c r="C8" s="5">
        <v>0</v>
      </c>
      <c r="D8" s="5">
        <v>1</v>
      </c>
      <c r="E8" s="2">
        <f t="shared" ref="E8:E27" si="0">D8/B8</f>
        <v>1</v>
      </c>
      <c r="F8" s="5"/>
      <c r="G8" s="2"/>
    </row>
    <row r="9" spans="1:7" x14ac:dyDescent="0.25">
      <c r="A9" s="10" t="s">
        <v>39</v>
      </c>
      <c r="B9" s="5">
        <v>8</v>
      </c>
      <c r="C9" s="5">
        <v>8</v>
      </c>
      <c r="D9" s="5">
        <v>0</v>
      </c>
      <c r="E9" s="2">
        <f t="shared" si="0"/>
        <v>0</v>
      </c>
      <c r="F9" s="5"/>
      <c r="G9" s="2"/>
    </row>
    <row r="10" spans="1:7" x14ac:dyDescent="0.25">
      <c r="A10" s="10" t="s">
        <v>37</v>
      </c>
      <c r="B10" s="5">
        <v>98</v>
      </c>
      <c r="C10" s="5">
        <v>89</v>
      </c>
      <c r="D10" s="5">
        <v>9</v>
      </c>
      <c r="E10" s="2">
        <f t="shared" si="0"/>
        <v>9.1836734693877556E-2</v>
      </c>
      <c r="F10" s="5"/>
      <c r="G10" s="2"/>
    </row>
    <row r="11" spans="1:7" x14ac:dyDescent="0.25">
      <c r="A11" s="10" t="s">
        <v>35</v>
      </c>
      <c r="B11" s="5">
        <v>1</v>
      </c>
      <c r="C11" s="5">
        <v>1</v>
      </c>
      <c r="D11" s="5">
        <v>0</v>
      </c>
      <c r="E11" s="2">
        <f t="shared" si="0"/>
        <v>0</v>
      </c>
      <c r="F11" s="5"/>
      <c r="G11" s="2"/>
    </row>
    <row r="12" spans="1:7" x14ac:dyDescent="0.25">
      <c r="A12" s="10" t="s">
        <v>33</v>
      </c>
      <c r="B12" s="5">
        <v>10</v>
      </c>
      <c r="C12" s="5">
        <v>10</v>
      </c>
      <c r="D12" s="5">
        <v>0</v>
      </c>
      <c r="E12" s="2">
        <f t="shared" si="0"/>
        <v>0</v>
      </c>
      <c r="F12" s="5"/>
      <c r="G12" s="2"/>
    </row>
    <row r="13" spans="1:7" x14ac:dyDescent="0.25">
      <c r="A13" s="10" t="s">
        <v>32</v>
      </c>
      <c r="B13" s="5">
        <v>6</v>
      </c>
      <c r="C13" s="5">
        <v>2</v>
      </c>
      <c r="D13" s="5">
        <v>4</v>
      </c>
      <c r="E13" s="2">
        <f t="shared" si="0"/>
        <v>0.66666666666666663</v>
      </c>
      <c r="F13" s="5"/>
      <c r="G13" s="2"/>
    </row>
    <row r="14" spans="1:7" x14ac:dyDescent="0.25">
      <c r="A14" s="10" t="s">
        <v>30</v>
      </c>
      <c r="B14" s="5">
        <v>7</v>
      </c>
      <c r="C14" s="5">
        <v>2</v>
      </c>
      <c r="D14" s="5">
        <v>5</v>
      </c>
      <c r="E14" s="2">
        <f t="shared" si="0"/>
        <v>0.7142857142857143</v>
      </c>
      <c r="F14" s="5"/>
      <c r="G14" s="3"/>
    </row>
    <row r="15" spans="1:7" x14ac:dyDescent="0.25">
      <c r="A15" s="10" t="s">
        <v>29</v>
      </c>
      <c r="B15" s="5">
        <v>3</v>
      </c>
      <c r="C15" s="5">
        <v>1</v>
      </c>
      <c r="D15" s="5">
        <v>2</v>
      </c>
      <c r="E15" s="2">
        <f t="shared" si="0"/>
        <v>0.66666666666666663</v>
      </c>
      <c r="F15" s="5"/>
      <c r="G15" s="2"/>
    </row>
    <row r="16" spans="1:7" x14ac:dyDescent="0.25">
      <c r="A16" s="10" t="s">
        <v>28</v>
      </c>
      <c r="B16" s="5">
        <v>141</v>
      </c>
      <c r="C16" s="5">
        <v>85</v>
      </c>
      <c r="D16" s="5">
        <v>56</v>
      </c>
      <c r="E16" s="2">
        <f t="shared" si="0"/>
        <v>0.3971631205673759</v>
      </c>
      <c r="F16" s="5"/>
      <c r="G16" s="2"/>
    </row>
    <row r="17" spans="1:7" x14ac:dyDescent="0.25">
      <c r="A17" s="10" t="s">
        <v>27</v>
      </c>
      <c r="B17" s="5">
        <v>2</v>
      </c>
      <c r="C17" s="5">
        <v>2</v>
      </c>
      <c r="D17" s="5">
        <v>0</v>
      </c>
      <c r="E17" s="2">
        <f t="shared" si="0"/>
        <v>0</v>
      </c>
      <c r="F17" s="5"/>
      <c r="G17" s="2"/>
    </row>
    <row r="18" spans="1:7" x14ac:dyDescent="0.25">
      <c r="A18" s="10" t="s">
        <v>24</v>
      </c>
      <c r="B18" s="5">
        <v>8</v>
      </c>
      <c r="C18" s="5">
        <v>4</v>
      </c>
      <c r="D18" s="5">
        <v>4</v>
      </c>
      <c r="E18" s="2">
        <f t="shared" ref="E18:E24" si="1">D18/B18</f>
        <v>0.5</v>
      </c>
      <c r="F18" s="5"/>
      <c r="G18" s="2"/>
    </row>
    <row r="19" spans="1:7" x14ac:dyDescent="0.25">
      <c r="A19" s="10" t="s">
        <v>23</v>
      </c>
      <c r="B19" s="5">
        <v>13</v>
      </c>
      <c r="C19" s="5">
        <v>7</v>
      </c>
      <c r="D19" s="5">
        <v>6</v>
      </c>
      <c r="E19" s="2">
        <f t="shared" si="1"/>
        <v>0.46153846153846156</v>
      </c>
      <c r="F19" s="5"/>
      <c r="G19" s="2"/>
    </row>
    <row r="20" spans="1:7" x14ac:dyDescent="0.25">
      <c r="A20" s="10" t="s">
        <v>22</v>
      </c>
      <c r="B20" s="5">
        <v>26</v>
      </c>
      <c r="C20" s="5">
        <v>8</v>
      </c>
      <c r="D20" s="5">
        <v>18</v>
      </c>
      <c r="E20" s="2">
        <f t="shared" si="1"/>
        <v>0.69230769230769229</v>
      </c>
      <c r="F20" s="5"/>
      <c r="G20" s="2"/>
    </row>
    <row r="21" spans="1:7" x14ac:dyDescent="0.25">
      <c r="A21" s="10" t="s">
        <v>21</v>
      </c>
      <c r="B21" s="5">
        <v>6444</v>
      </c>
      <c r="C21" s="5">
        <v>4300</v>
      </c>
      <c r="D21" s="5">
        <v>2144</v>
      </c>
      <c r="E21" s="2">
        <f t="shared" si="1"/>
        <v>0.33271260086902543</v>
      </c>
      <c r="F21" s="5"/>
      <c r="G21" s="3"/>
    </row>
    <row r="22" spans="1:7" x14ac:dyDescent="0.25">
      <c r="A22" s="10" t="s">
        <v>20</v>
      </c>
      <c r="B22" s="5">
        <v>4</v>
      </c>
      <c r="C22" s="5">
        <v>4</v>
      </c>
      <c r="D22" s="5">
        <v>0</v>
      </c>
      <c r="E22" s="2">
        <f t="shared" si="1"/>
        <v>0</v>
      </c>
      <c r="F22" s="5"/>
      <c r="G22" s="2"/>
    </row>
    <row r="23" spans="1:7" x14ac:dyDescent="0.25">
      <c r="A23" s="10" t="s">
        <v>43</v>
      </c>
      <c r="B23" s="5">
        <v>1</v>
      </c>
      <c r="C23" s="5">
        <v>1</v>
      </c>
      <c r="D23" s="5">
        <v>0</v>
      </c>
      <c r="E23" s="2">
        <f t="shared" si="1"/>
        <v>0</v>
      </c>
      <c r="F23" s="5"/>
      <c r="G23" s="2"/>
    </row>
    <row r="24" spans="1:7" x14ac:dyDescent="0.25">
      <c r="A24" s="10" t="s">
        <v>16</v>
      </c>
      <c r="B24" s="5">
        <v>1</v>
      </c>
      <c r="C24" s="5">
        <v>1</v>
      </c>
      <c r="D24" s="5">
        <v>0</v>
      </c>
      <c r="E24" s="2">
        <f t="shared" si="1"/>
        <v>0</v>
      </c>
      <c r="F24" s="5"/>
      <c r="G24" s="2"/>
    </row>
    <row r="25" spans="1:7" x14ac:dyDescent="0.25">
      <c r="A25" s="10" t="s">
        <v>15</v>
      </c>
      <c r="B25" s="5">
        <v>2</v>
      </c>
      <c r="C25" s="5">
        <v>2</v>
      </c>
      <c r="D25" s="5">
        <v>0</v>
      </c>
      <c r="E25" s="2">
        <f t="shared" si="0"/>
        <v>0</v>
      </c>
      <c r="F25" s="5"/>
      <c r="G25" s="2"/>
    </row>
    <row r="26" spans="1:7" x14ac:dyDescent="0.25">
      <c r="A26" s="10" t="s">
        <v>14</v>
      </c>
      <c r="B26" s="5">
        <v>1</v>
      </c>
      <c r="C26" s="5">
        <v>0</v>
      </c>
      <c r="D26" s="5">
        <v>1</v>
      </c>
      <c r="E26" s="2">
        <f t="shared" si="0"/>
        <v>1</v>
      </c>
      <c r="F26" s="5"/>
      <c r="G26" s="2"/>
    </row>
    <row r="27" spans="1:7" x14ac:dyDescent="0.25">
      <c r="A27" s="10" t="s">
        <v>5</v>
      </c>
      <c r="B27" s="5">
        <f>SUM(B8:B26)</f>
        <v>6777</v>
      </c>
      <c r="C27" s="5">
        <f>SUM(C8:C26)</f>
        <v>4527</v>
      </c>
      <c r="D27" s="5">
        <f>SUM(D8:D26)</f>
        <v>2250</v>
      </c>
      <c r="E27" s="2">
        <f t="shared" si="0"/>
        <v>0.33200531208499334</v>
      </c>
    </row>
    <row r="28" spans="1:7" x14ac:dyDescent="0.25">
      <c r="A28" s="10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sqref="A1:G1"/>
    </sheetView>
  </sheetViews>
  <sheetFormatPr defaultColWidth="9" defaultRowHeight="15" x14ac:dyDescent="0.25"/>
  <cols>
    <col min="1" max="1" width="37.7109375" bestFit="1" customWidth="1"/>
    <col min="2" max="4" width="10.85546875" bestFit="1" customWidth="1"/>
    <col min="5" max="5" width="12.5703125" bestFit="1" customWidth="1"/>
    <col min="6" max="6" width="10.85546875" bestFit="1" customWidth="1"/>
    <col min="7" max="7" width="7.85546875" bestFit="1" customWidth="1"/>
  </cols>
  <sheetData>
    <row r="1" spans="1:7" x14ac:dyDescent="0.25">
      <c r="A1" s="9" t="s">
        <v>1</v>
      </c>
      <c r="B1" s="9"/>
      <c r="C1" s="9"/>
      <c r="D1" s="9"/>
      <c r="E1" s="9"/>
      <c r="F1" s="9"/>
      <c r="G1" s="9"/>
    </row>
    <row r="2" spans="1:7" x14ac:dyDescent="0.25">
      <c r="A2" s="9" t="s">
        <v>11</v>
      </c>
      <c r="B2" s="9"/>
      <c r="C2" s="9"/>
      <c r="D2" s="9"/>
      <c r="E2" s="9"/>
      <c r="F2" s="9"/>
      <c r="G2" s="9"/>
    </row>
    <row r="3" spans="1:7" x14ac:dyDescent="0.25">
      <c r="A3" s="9" t="s">
        <v>12</v>
      </c>
      <c r="B3" s="9"/>
      <c r="C3" s="9"/>
      <c r="D3" s="9"/>
      <c r="E3" s="9"/>
      <c r="F3" s="9"/>
      <c r="G3" s="9"/>
    </row>
    <row r="4" spans="1:7" x14ac:dyDescent="0.25">
      <c r="A4" s="9" t="s">
        <v>6</v>
      </c>
      <c r="B4" s="9"/>
      <c r="C4" s="9"/>
      <c r="D4" s="9"/>
      <c r="E4" s="9"/>
      <c r="F4" s="9"/>
      <c r="G4" s="9"/>
    </row>
    <row r="5" spans="1:7" x14ac:dyDescent="0.25">
      <c r="B5" s="5"/>
      <c r="C5" s="5"/>
      <c r="D5" s="5"/>
      <c r="E5" s="5"/>
      <c r="F5" s="5"/>
    </row>
    <row r="6" spans="1:7" x14ac:dyDescent="0.25">
      <c r="A6" t="s">
        <v>2</v>
      </c>
      <c r="B6" s="5"/>
      <c r="C6" s="5"/>
      <c r="D6" s="5"/>
      <c r="E6" s="5"/>
      <c r="F6" s="5"/>
    </row>
    <row r="7" spans="1:7" s="1" customFormat="1" ht="60" x14ac:dyDescent="0.25">
      <c r="A7" s="10" t="s">
        <v>13</v>
      </c>
      <c r="B7" s="1" t="s">
        <v>7</v>
      </c>
      <c r="C7" s="1" t="s">
        <v>8</v>
      </c>
      <c r="D7" s="1" t="s">
        <v>9</v>
      </c>
      <c r="E7" s="1" t="s">
        <v>10</v>
      </c>
      <c r="F7" s="4"/>
    </row>
    <row r="8" spans="1:7" x14ac:dyDescent="0.25">
      <c r="A8" s="10" t="s">
        <v>41</v>
      </c>
      <c r="B8" s="5">
        <v>1</v>
      </c>
      <c r="C8" s="5">
        <v>0</v>
      </c>
      <c r="D8" s="5">
        <v>1</v>
      </c>
      <c r="E8" s="2">
        <f t="shared" ref="E8:E34" si="0">D8/B8</f>
        <v>1</v>
      </c>
      <c r="F8" s="5"/>
      <c r="G8" s="2"/>
    </row>
    <row r="9" spans="1:7" x14ac:dyDescent="0.25">
      <c r="A9" s="10" t="s">
        <v>39</v>
      </c>
      <c r="B9" s="5">
        <v>18</v>
      </c>
      <c r="C9" s="5">
        <v>17</v>
      </c>
      <c r="D9" s="5">
        <v>1</v>
      </c>
      <c r="E9" s="2">
        <f t="shared" si="0"/>
        <v>5.5555555555555552E-2</v>
      </c>
      <c r="F9" s="5"/>
      <c r="G9" s="2"/>
    </row>
    <row r="10" spans="1:7" x14ac:dyDescent="0.25">
      <c r="A10" s="10" t="s">
        <v>38</v>
      </c>
      <c r="B10" s="5">
        <v>131</v>
      </c>
      <c r="C10" s="5">
        <v>129</v>
      </c>
      <c r="D10" s="5">
        <v>2</v>
      </c>
      <c r="E10" s="2">
        <f t="shared" si="0"/>
        <v>1.5267175572519083E-2</v>
      </c>
      <c r="F10" s="5"/>
      <c r="G10" s="2"/>
    </row>
    <row r="11" spans="1:7" x14ac:dyDescent="0.25">
      <c r="A11" s="10" t="s">
        <v>37</v>
      </c>
      <c r="B11" s="5">
        <v>803</v>
      </c>
      <c r="C11" s="5">
        <v>800</v>
      </c>
      <c r="D11" s="5">
        <v>3</v>
      </c>
      <c r="E11" s="2">
        <f t="shared" si="0"/>
        <v>3.7359900373599006E-3</v>
      </c>
      <c r="F11" s="5"/>
      <c r="G11" s="2"/>
    </row>
    <row r="12" spans="1:7" x14ac:dyDescent="0.25">
      <c r="A12" s="10" t="s">
        <v>36</v>
      </c>
      <c r="B12" s="5">
        <v>12</v>
      </c>
      <c r="C12" s="5">
        <v>12</v>
      </c>
      <c r="D12" s="5">
        <v>0</v>
      </c>
      <c r="E12" s="2">
        <f t="shared" si="0"/>
        <v>0</v>
      </c>
      <c r="F12" s="5"/>
      <c r="G12" s="2"/>
    </row>
    <row r="13" spans="1:7" x14ac:dyDescent="0.25">
      <c r="A13" s="10" t="s">
        <v>35</v>
      </c>
      <c r="B13" s="5">
        <v>77</v>
      </c>
      <c r="C13" s="5">
        <v>76</v>
      </c>
      <c r="D13" s="5">
        <v>1</v>
      </c>
      <c r="E13" s="2">
        <f t="shared" si="0"/>
        <v>1.2987012987012988E-2</v>
      </c>
      <c r="F13" s="5"/>
      <c r="G13" s="2"/>
    </row>
    <row r="14" spans="1:7" x14ac:dyDescent="0.25">
      <c r="A14" s="10" t="s">
        <v>34</v>
      </c>
      <c r="B14" s="5">
        <v>9</v>
      </c>
      <c r="C14" s="5">
        <v>9</v>
      </c>
      <c r="D14" s="5">
        <v>0</v>
      </c>
      <c r="E14" s="2">
        <f t="shared" si="0"/>
        <v>0</v>
      </c>
      <c r="F14" s="5"/>
      <c r="G14" s="2"/>
    </row>
    <row r="15" spans="1:7" x14ac:dyDescent="0.25">
      <c r="A15" s="10" t="s">
        <v>33</v>
      </c>
      <c r="B15" s="5">
        <v>1</v>
      </c>
      <c r="C15" s="5">
        <v>1</v>
      </c>
      <c r="D15" s="5">
        <v>0</v>
      </c>
      <c r="E15" s="2">
        <f t="shared" si="0"/>
        <v>0</v>
      </c>
      <c r="F15" s="5"/>
      <c r="G15" s="2"/>
    </row>
    <row r="16" spans="1:7" x14ac:dyDescent="0.25">
      <c r="A16" s="10" t="s">
        <v>32</v>
      </c>
      <c r="B16" s="5">
        <v>4</v>
      </c>
      <c r="C16" s="5">
        <v>2</v>
      </c>
      <c r="D16" s="5">
        <v>2</v>
      </c>
      <c r="E16" s="2">
        <f t="shared" si="0"/>
        <v>0.5</v>
      </c>
      <c r="F16" s="5"/>
      <c r="G16" s="2"/>
    </row>
    <row r="17" spans="1:7" x14ac:dyDescent="0.25">
      <c r="A17" s="10" t="s">
        <v>31</v>
      </c>
      <c r="B17" s="5">
        <v>15</v>
      </c>
      <c r="C17" s="5">
        <v>3</v>
      </c>
      <c r="D17" s="5">
        <v>12</v>
      </c>
      <c r="E17" s="2">
        <f t="shared" si="0"/>
        <v>0.8</v>
      </c>
      <c r="F17" s="5"/>
      <c r="G17" s="2"/>
    </row>
    <row r="18" spans="1:7" x14ac:dyDescent="0.25">
      <c r="A18" s="10" t="s">
        <v>30</v>
      </c>
      <c r="B18" s="5">
        <v>21</v>
      </c>
      <c r="C18" s="5">
        <v>13</v>
      </c>
      <c r="D18" s="5">
        <v>8</v>
      </c>
      <c r="E18" s="2">
        <f t="shared" si="0"/>
        <v>0.38095238095238093</v>
      </c>
      <c r="F18" s="5"/>
      <c r="G18" s="2"/>
    </row>
    <row r="19" spans="1:7" x14ac:dyDescent="0.25">
      <c r="A19" s="10" t="s">
        <v>29</v>
      </c>
      <c r="B19" s="5">
        <v>46</v>
      </c>
      <c r="C19" s="5">
        <v>46</v>
      </c>
      <c r="D19" s="5">
        <v>0</v>
      </c>
      <c r="E19" s="2">
        <f t="shared" si="0"/>
        <v>0</v>
      </c>
      <c r="F19" s="5"/>
      <c r="G19" s="2"/>
    </row>
    <row r="20" spans="1:7" x14ac:dyDescent="0.25">
      <c r="A20" s="10" t="s">
        <v>27</v>
      </c>
      <c r="B20" s="5">
        <v>1</v>
      </c>
      <c r="C20" s="5">
        <v>1</v>
      </c>
      <c r="D20" s="5">
        <v>0</v>
      </c>
      <c r="E20" s="2">
        <f t="shared" si="0"/>
        <v>0</v>
      </c>
      <c r="F20" s="5"/>
      <c r="G20" s="2"/>
    </row>
    <row r="21" spans="1:7" x14ac:dyDescent="0.25">
      <c r="A21" s="10" t="s">
        <v>26</v>
      </c>
      <c r="B21" s="5">
        <v>134</v>
      </c>
      <c r="C21" s="5">
        <v>134</v>
      </c>
      <c r="D21" s="5">
        <v>0</v>
      </c>
      <c r="E21" s="2">
        <f t="shared" si="0"/>
        <v>0</v>
      </c>
      <c r="F21" s="5"/>
      <c r="G21" s="2"/>
    </row>
    <row r="22" spans="1:7" x14ac:dyDescent="0.25">
      <c r="A22" s="10" t="s">
        <v>25</v>
      </c>
      <c r="B22" s="5">
        <v>63</v>
      </c>
      <c r="C22" s="5">
        <v>62</v>
      </c>
      <c r="D22" s="5">
        <v>1</v>
      </c>
      <c r="E22" s="2">
        <f t="shared" si="0"/>
        <v>1.5873015873015872E-2</v>
      </c>
      <c r="F22" s="5"/>
      <c r="G22" s="2"/>
    </row>
    <row r="23" spans="1:7" x14ac:dyDescent="0.25">
      <c r="A23" s="10" t="s">
        <v>24</v>
      </c>
      <c r="B23" s="5">
        <v>8</v>
      </c>
      <c r="C23" s="5">
        <v>8</v>
      </c>
      <c r="D23" s="5">
        <v>0</v>
      </c>
      <c r="E23" s="2">
        <f t="shared" si="0"/>
        <v>0</v>
      </c>
      <c r="F23" s="5"/>
      <c r="G23" s="2"/>
    </row>
    <row r="24" spans="1:7" x14ac:dyDescent="0.25">
      <c r="A24" s="10" t="s">
        <v>23</v>
      </c>
      <c r="B24" s="5">
        <v>603</v>
      </c>
      <c r="C24" s="5">
        <v>500</v>
      </c>
      <c r="D24" s="5">
        <v>103</v>
      </c>
      <c r="E24" s="2">
        <f t="shared" si="0"/>
        <v>0.17081260364842454</v>
      </c>
      <c r="F24" s="5"/>
      <c r="G24" s="2"/>
    </row>
    <row r="25" spans="1:7" x14ac:dyDescent="0.25">
      <c r="A25" s="10" t="s">
        <v>22</v>
      </c>
      <c r="B25" s="5">
        <v>24</v>
      </c>
      <c r="C25" s="5">
        <v>7</v>
      </c>
      <c r="D25" s="5">
        <v>17</v>
      </c>
      <c r="E25" s="2">
        <f t="shared" si="0"/>
        <v>0.70833333333333337</v>
      </c>
      <c r="F25" s="5"/>
      <c r="G25" s="2"/>
    </row>
    <row r="26" spans="1:7" x14ac:dyDescent="0.25">
      <c r="A26" s="10" t="s">
        <v>21</v>
      </c>
      <c r="B26" s="5">
        <v>2453</v>
      </c>
      <c r="C26" s="5">
        <v>2037</v>
      </c>
      <c r="D26" s="5">
        <v>416</v>
      </c>
      <c r="E26" s="2">
        <f t="shared" si="0"/>
        <v>0.16958825927435792</v>
      </c>
      <c r="F26" s="5"/>
      <c r="G26" s="2"/>
    </row>
    <row r="27" spans="1:7" x14ac:dyDescent="0.25">
      <c r="A27" s="10" t="s">
        <v>20</v>
      </c>
      <c r="B27" s="5">
        <v>36</v>
      </c>
      <c r="C27" s="5">
        <v>17</v>
      </c>
      <c r="D27" s="5">
        <v>19</v>
      </c>
      <c r="E27" s="2">
        <f t="shared" si="0"/>
        <v>0.52777777777777779</v>
      </c>
      <c r="F27" s="5"/>
      <c r="G27" s="2"/>
    </row>
    <row r="28" spans="1:7" x14ac:dyDescent="0.25">
      <c r="A28" s="10" t="s">
        <v>42</v>
      </c>
      <c r="B28" s="5">
        <v>4</v>
      </c>
      <c r="C28" s="5">
        <v>3</v>
      </c>
      <c r="D28" s="5">
        <v>1</v>
      </c>
      <c r="E28" s="2">
        <f t="shared" si="0"/>
        <v>0.25</v>
      </c>
      <c r="F28" s="5"/>
      <c r="G28" s="2"/>
    </row>
    <row r="29" spans="1:7" x14ac:dyDescent="0.25">
      <c r="A29" s="10" t="s">
        <v>19</v>
      </c>
      <c r="B29" s="5">
        <v>4</v>
      </c>
      <c r="C29" s="5">
        <v>4</v>
      </c>
      <c r="D29" s="5">
        <v>0</v>
      </c>
      <c r="E29" s="2">
        <f t="shared" si="0"/>
        <v>0</v>
      </c>
      <c r="F29" s="5"/>
      <c r="G29" s="2"/>
    </row>
    <row r="30" spans="1:7" x14ac:dyDescent="0.25">
      <c r="A30" s="10" t="s">
        <v>18</v>
      </c>
      <c r="B30" s="5">
        <v>29</v>
      </c>
      <c r="C30" s="5">
        <v>27</v>
      </c>
      <c r="D30" s="5">
        <v>2</v>
      </c>
      <c r="E30" s="2">
        <f t="shared" si="0"/>
        <v>6.8965517241379309E-2</v>
      </c>
      <c r="F30" s="5"/>
      <c r="G30" s="2"/>
    </row>
    <row r="31" spans="1:7" x14ac:dyDescent="0.25">
      <c r="A31" s="10" t="s">
        <v>17</v>
      </c>
      <c r="B31" s="5">
        <v>4</v>
      </c>
      <c r="C31" s="5">
        <v>0</v>
      </c>
      <c r="D31" s="5">
        <v>4</v>
      </c>
      <c r="E31" s="2">
        <f t="shared" si="0"/>
        <v>1</v>
      </c>
      <c r="F31" s="5"/>
      <c r="G31" s="2"/>
    </row>
    <row r="32" spans="1:7" x14ac:dyDescent="0.25">
      <c r="A32" s="10" t="s">
        <v>16</v>
      </c>
      <c r="B32" s="5">
        <v>4</v>
      </c>
      <c r="C32" s="5">
        <v>3</v>
      </c>
      <c r="D32" s="5">
        <v>1</v>
      </c>
      <c r="E32" s="2">
        <f t="shared" si="0"/>
        <v>0.25</v>
      </c>
      <c r="F32" s="5"/>
      <c r="G32" s="2"/>
    </row>
    <row r="33" spans="1:7" x14ac:dyDescent="0.25">
      <c r="A33" s="10" t="s">
        <v>15</v>
      </c>
      <c r="B33" s="5">
        <v>547</v>
      </c>
      <c r="C33" s="5">
        <v>538</v>
      </c>
      <c r="D33" s="5">
        <v>9</v>
      </c>
      <c r="E33" s="2">
        <f t="shared" si="0"/>
        <v>1.6453382084095063E-2</v>
      </c>
      <c r="F33" s="5"/>
      <c r="G33" s="2"/>
    </row>
    <row r="34" spans="1:7" x14ac:dyDescent="0.25">
      <c r="A34" s="10" t="s">
        <v>14</v>
      </c>
      <c r="B34" s="5">
        <v>12</v>
      </c>
      <c r="C34" s="5">
        <v>10</v>
      </c>
      <c r="D34" s="5">
        <v>2</v>
      </c>
      <c r="E34" s="2">
        <f t="shared" si="0"/>
        <v>0.16666666666666666</v>
      </c>
      <c r="F34" s="5"/>
      <c r="G34" s="2"/>
    </row>
    <row r="35" spans="1:7" x14ac:dyDescent="0.25">
      <c r="A35" s="10" t="s">
        <v>5</v>
      </c>
      <c r="B35" s="5">
        <f>SUM(B8:B34)</f>
        <v>5064</v>
      </c>
      <c r="C35" s="5">
        <f>SUM(C8:C34)</f>
        <v>4459</v>
      </c>
      <c r="D35" s="5">
        <f>SUM(D8:D34)</f>
        <v>605</v>
      </c>
      <c r="E35" s="2">
        <f t="shared" ref="E35" si="1">D35/B35</f>
        <v>0.11947077409162717</v>
      </c>
      <c r="F35" s="5"/>
      <c r="G35" s="2"/>
    </row>
    <row r="36" spans="1:7" x14ac:dyDescent="0.25">
      <c r="A36" s="10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8" sqref="G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Ages</vt:lpstr>
      <vt:lpstr>Age 0 - 2</vt:lpstr>
      <vt:lpstr>Age 3 - 21</vt:lpstr>
      <vt:lpstr>Age 22 and older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Link</dc:creator>
  <cp:lastModifiedBy>Larry Link</cp:lastModifiedBy>
  <dcterms:created xsi:type="dcterms:W3CDTF">2016-01-29T15:19:51Z</dcterms:created>
  <dcterms:modified xsi:type="dcterms:W3CDTF">2016-01-30T19:34:20Z</dcterms:modified>
</cp:coreProperties>
</file>